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6731"/>
  <mc:AlternateContent xmlns:mc="http://schemas.openxmlformats.org/markup-compatibility/2006">
    <mc:Choice Requires="x15">
      <x15ac:absPath xmlns:x15ac="http://schemas.microsoft.com/office/spreadsheetml/2010/11/ac" url="C:\Users\pango\Desktop\2024\maj 2024\"/>
    </mc:Choice>
  </mc:AlternateContent>
  <bookViews>
    <workbookView xWindow="-120" yWindow="-120" windowWidth="38640" windowHeight="2112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calcPr/>
</workbook>
</file>

<file path=xl/calcChain.xml><?xml version="1.0" encoding="utf-8"?>
<calcChain xmlns="http://schemas.openxmlformats.org/spreadsheetml/2006/main">
  <c i="6" l="1"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i="5" r="C4"/>
  <c r="C5"/>
  <c r="C34"/>
  <c r="C39"/>
  <c r="C69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i="4" r="C4"/>
  <c r="C34"/>
  <c r="C39"/>
  <c r="C69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E104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E91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E93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E97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E99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E74"/>
  <c i="5" r="M104"/>
  <c r="Y103"/>
  <c r="X103"/>
  <c r="H103"/>
  <c r="T102"/>
  <c r="S102"/>
  <c r="O101"/>
  <c r="N101"/>
  <c r="Y100"/>
  <c r="J100"/>
  <c r="I100"/>
  <c r="T99"/>
  <c r="O98"/>
  <c r="AA97"/>
  <c r="Z97"/>
  <c r="J97"/>
  <c r="V96"/>
  <c r="U96"/>
  <c r="E96"/>
  <c r="Q95"/>
  <c r="P95"/>
  <c r="AA94"/>
  <c r="L94"/>
  <c r="K94"/>
  <c r="V93"/>
  <c r="G93"/>
  <c r="F93"/>
  <c r="Q92"/>
  <c r="X90"/>
  <c r="W90"/>
  <c r="G90"/>
  <c r="S89"/>
  <c r="R89"/>
  <c r="N88"/>
  <c r="M88"/>
  <c r="X87"/>
  <c r="I87"/>
  <c r="H87"/>
  <c r="S86"/>
  <c r="N85"/>
  <c r="Z84"/>
  <c r="Y84"/>
  <c r="I84"/>
  <c r="T83"/>
  <c r="P82"/>
  <c r="O82"/>
  <c r="K81"/>
  <c r="J81"/>
  <c r="U80"/>
  <c r="F80"/>
  <c r="E80"/>
  <c r="P79"/>
  <c r="AB78"/>
  <c r="AA78"/>
  <c r="K78"/>
  <c r="W77"/>
  <c r="V77"/>
  <c r="F77"/>
  <c r="Q76"/>
  <c r="M75"/>
  <c r="L75"/>
  <c r="H74"/>
  <c r="G74"/>
  <c r="U83"/>
  <c r="Z81"/>
  <c r="AB104"/>
  <c r="AA104"/>
  <c r="Z104"/>
  <c r="Y104"/>
  <c r="X104"/>
  <c r="W104"/>
  <c r="V104"/>
  <c r="U104"/>
  <c r="T104"/>
  <c r="S104"/>
  <c r="R104"/>
  <c r="Q104"/>
  <c r="P104"/>
  <c r="O104"/>
  <c r="N104"/>
  <c r="L104"/>
  <c r="K104"/>
  <c r="J104"/>
  <c r="H104"/>
  <c r="G104"/>
  <c r="F104"/>
  <c r="E104"/>
  <c r="AB103"/>
  <c r="AA103"/>
  <c r="Z103"/>
  <c r="W103"/>
  <c r="V103"/>
  <c r="U103"/>
  <c r="T103"/>
  <c r="S103"/>
  <c r="R103"/>
  <c r="Q103"/>
  <c r="P103"/>
  <c r="O103"/>
  <c r="N103"/>
  <c r="M103"/>
  <c r="L103"/>
  <c r="K103"/>
  <c r="J103"/>
  <c r="I103"/>
  <c r="G103"/>
  <c r="F103"/>
  <c r="E103"/>
  <c r="AB102"/>
  <c r="AA102"/>
  <c r="Z102"/>
  <c r="Y102"/>
  <c r="X102"/>
  <c r="W102"/>
  <c r="V102"/>
  <c r="U102"/>
  <c r="R102"/>
  <c r="Q102"/>
  <c r="P102"/>
  <c r="O102"/>
  <c r="N102"/>
  <c r="M102"/>
  <c r="L102"/>
  <c r="K102"/>
  <c r="J102"/>
  <c r="I102"/>
  <c r="H102"/>
  <c r="G102"/>
  <c r="F102"/>
  <c r="E102"/>
  <c r="AB101"/>
  <c r="AA101"/>
  <c r="Z101"/>
  <c r="Y101"/>
  <c r="X101"/>
  <c r="W101"/>
  <c r="V101"/>
  <c r="U101"/>
  <c r="T101"/>
  <c r="S101"/>
  <c r="R101"/>
  <c r="Q101"/>
  <c r="P101"/>
  <c r="M101"/>
  <c r="L101"/>
  <c r="K101"/>
  <c r="J101"/>
  <c r="I101"/>
  <c r="H101"/>
  <c r="G101"/>
  <c r="F101"/>
  <c r="E101"/>
  <c r="AB100"/>
  <c r="AA100"/>
  <c r="Z100"/>
  <c r="X100"/>
  <c r="W100"/>
  <c r="V100"/>
  <c r="U100"/>
  <c r="T100"/>
  <c r="S100"/>
  <c r="R100"/>
  <c r="Q100"/>
  <c r="P100"/>
  <c r="O100"/>
  <c r="N100"/>
  <c r="M100"/>
  <c r="L100"/>
  <c r="K100"/>
  <c r="H100"/>
  <c r="G100"/>
  <c r="F100"/>
  <c r="E100"/>
  <c r="AB99"/>
  <c r="AA99"/>
  <c r="Z99"/>
  <c r="Y99"/>
  <c r="X99"/>
  <c r="W99"/>
  <c r="V99"/>
  <c r="U99"/>
  <c r="S99"/>
  <c r="R99"/>
  <c r="Q99"/>
  <c r="P99"/>
  <c r="O99"/>
  <c r="N99"/>
  <c r="M99"/>
  <c r="L99"/>
  <c r="K99"/>
  <c r="J99"/>
  <c r="I99"/>
  <c r="H99"/>
  <c r="G99"/>
  <c r="F99"/>
  <c r="AB98"/>
  <c r="AA98"/>
  <c r="Z98"/>
  <c r="Y98"/>
  <c r="X98"/>
  <c r="W98"/>
  <c r="V98"/>
  <c r="U98"/>
  <c r="T98"/>
  <c r="S98"/>
  <c r="R98"/>
  <c r="Q98"/>
  <c r="P98"/>
  <c r="N98"/>
  <c r="M98"/>
  <c r="L98"/>
  <c r="K98"/>
  <c r="J98"/>
  <c r="I98"/>
  <c r="H98"/>
  <c r="G98"/>
  <c r="F98"/>
  <c r="AB97"/>
  <c r="Y97"/>
  <c r="X97"/>
  <c r="W97"/>
  <c r="V97"/>
  <c r="U97"/>
  <c r="T97"/>
  <c r="S97"/>
  <c r="R97"/>
  <c r="Q97"/>
  <c r="P97"/>
  <c r="O97"/>
  <c r="N97"/>
  <c r="M97"/>
  <c r="L97"/>
  <c r="K97"/>
  <c r="I97"/>
  <c r="H97"/>
  <c r="G97"/>
  <c r="F97"/>
  <c r="E97"/>
  <c r="AB96"/>
  <c r="AA96"/>
  <c r="Z96"/>
  <c r="Y96"/>
  <c r="X96"/>
  <c r="W96"/>
  <c r="T96"/>
  <c r="S96"/>
  <c r="R96"/>
  <c r="Q96"/>
  <c r="P96"/>
  <c r="O96"/>
  <c r="N96"/>
  <c r="M96"/>
  <c r="L96"/>
  <c r="K96"/>
  <c r="J96"/>
  <c r="I96"/>
  <c r="H96"/>
  <c r="G96"/>
  <c r="F96"/>
  <c r="AB95"/>
  <c r="AA95"/>
  <c r="Z95"/>
  <c r="Y95"/>
  <c r="X95"/>
  <c r="W95"/>
  <c r="V95"/>
  <c r="U95"/>
  <c r="S95"/>
  <c r="R95"/>
  <c r="O95"/>
  <c r="N95"/>
  <c r="M95"/>
  <c r="L95"/>
  <c r="K95"/>
  <c r="J95"/>
  <c r="I95"/>
  <c r="H95"/>
  <c r="G95"/>
  <c r="F95"/>
  <c r="E95"/>
  <c r="AB94"/>
  <c r="Z94"/>
  <c r="Y94"/>
  <c r="X94"/>
  <c r="W94"/>
  <c r="V94"/>
  <c r="U94"/>
  <c r="T94"/>
  <c r="S94"/>
  <c r="R94"/>
  <c r="Q94"/>
  <c r="P94"/>
  <c r="O94"/>
  <c r="M94"/>
  <c r="J94"/>
  <c r="I94"/>
  <c r="H94"/>
  <c r="G94"/>
  <c r="F94"/>
  <c r="E94"/>
  <c r="AB93"/>
  <c r="AA93"/>
  <c r="Z93"/>
  <c r="Y93"/>
  <c r="X93"/>
  <c r="W93"/>
  <c r="U93"/>
  <c r="T93"/>
  <c r="S93"/>
  <c r="R93"/>
  <c r="Q93"/>
  <c r="P93"/>
  <c r="O93"/>
  <c r="N93"/>
  <c r="M93"/>
  <c r="L93"/>
  <c r="K93"/>
  <c r="J93"/>
  <c r="I93"/>
  <c r="H93"/>
  <c r="E93"/>
  <c r="AB92"/>
  <c r="AA92"/>
  <c r="Z92"/>
  <c r="Y92"/>
  <c r="X92"/>
  <c r="W92"/>
  <c r="V92"/>
  <c r="U92"/>
  <c r="T92"/>
  <c r="S92"/>
  <c r="R92"/>
  <c r="P92"/>
  <c r="O92"/>
  <c r="N92"/>
  <c r="M92"/>
  <c r="L92"/>
  <c r="K92"/>
  <c r="J92"/>
  <c r="I92"/>
  <c r="H92"/>
  <c r="G92"/>
  <c r="F92"/>
  <c r="E92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AB90"/>
  <c r="AA90"/>
  <c r="Z90"/>
  <c r="Y90"/>
  <c r="V90"/>
  <c r="U90"/>
  <c r="T90"/>
  <c r="S90"/>
  <c r="R90"/>
  <c r="Q90"/>
  <c r="P90"/>
  <c r="O90"/>
  <c r="N90"/>
  <c r="M90"/>
  <c r="L90"/>
  <c r="K90"/>
  <c r="J90"/>
  <c r="I90"/>
  <c r="H90"/>
  <c r="F90"/>
  <c r="E90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F89"/>
  <c r="AB88"/>
  <c r="AA88"/>
  <c r="Z88"/>
  <c r="Y88"/>
  <c r="X88"/>
  <c r="W88"/>
  <c r="V88"/>
  <c r="U88"/>
  <c r="T88"/>
  <c r="S88"/>
  <c r="R88"/>
  <c r="Q88"/>
  <c r="P88"/>
  <c r="O88"/>
  <c r="L88"/>
  <c r="K88"/>
  <c r="J88"/>
  <c r="I88"/>
  <c r="H88"/>
  <c r="G88"/>
  <c r="F88"/>
  <c r="E88"/>
  <c r="AB87"/>
  <c r="AA87"/>
  <c r="Z87"/>
  <c r="Y87"/>
  <c r="W87"/>
  <c r="V87"/>
  <c r="U87"/>
  <c r="T87"/>
  <c r="S87"/>
  <c r="R87"/>
  <c r="Q87"/>
  <c r="P87"/>
  <c r="O87"/>
  <c r="N87"/>
  <c r="M87"/>
  <c r="L87"/>
  <c r="K87"/>
  <c r="J87"/>
  <c r="G87"/>
  <c r="F87"/>
  <c r="E87"/>
  <c r="AB86"/>
  <c r="AA86"/>
  <c r="Z86"/>
  <c r="Y86"/>
  <c r="X86"/>
  <c r="W86"/>
  <c r="V86"/>
  <c r="U86"/>
  <c r="T86"/>
  <c r="R86"/>
  <c r="Q86"/>
  <c r="P86"/>
  <c r="O86"/>
  <c r="N86"/>
  <c r="M86"/>
  <c r="L86"/>
  <c r="K86"/>
  <c r="J86"/>
  <c r="I86"/>
  <c r="H86"/>
  <c r="G86"/>
  <c r="F86"/>
  <c r="E86"/>
  <c r="AB85"/>
  <c r="AA85"/>
  <c r="Z85"/>
  <c r="Y85"/>
  <c r="X85"/>
  <c r="W85"/>
  <c r="V85"/>
  <c r="U85"/>
  <c r="T85"/>
  <c r="S85"/>
  <c r="R85"/>
  <c r="Q85"/>
  <c r="P85"/>
  <c r="O85"/>
  <c r="M85"/>
  <c r="L85"/>
  <c r="K85"/>
  <c r="J85"/>
  <c r="I85"/>
  <c r="H85"/>
  <c r="G85"/>
  <c r="F85"/>
  <c r="AB84"/>
  <c r="AA84"/>
  <c r="X84"/>
  <c r="W84"/>
  <c r="V84"/>
  <c r="U84"/>
  <c r="T84"/>
  <c r="S84"/>
  <c r="R84"/>
  <c r="Q84"/>
  <c r="P84"/>
  <c r="O84"/>
  <c r="N84"/>
  <c r="M84"/>
  <c r="L84"/>
  <c r="K84"/>
  <c r="J84"/>
  <c r="H84"/>
  <c r="G84"/>
  <c r="F84"/>
  <c r="AB83"/>
  <c r="AA83"/>
  <c r="Z83"/>
  <c r="Y83"/>
  <c r="X83"/>
  <c r="W83"/>
  <c r="V83"/>
  <c r="S83"/>
  <c r="R83"/>
  <c r="Q83"/>
  <c r="P83"/>
  <c r="O83"/>
  <c r="N83"/>
  <c r="M83"/>
  <c r="L83"/>
  <c r="K83"/>
  <c r="J83"/>
  <c r="I83"/>
  <c r="H83"/>
  <c r="G83"/>
  <c r="F83"/>
  <c r="AB82"/>
  <c r="AA82"/>
  <c r="Z82"/>
  <c r="Y82"/>
  <c r="X82"/>
  <c r="W82"/>
  <c r="V82"/>
  <c r="U82"/>
  <c r="T82"/>
  <c r="S82"/>
  <c r="R82"/>
  <c r="Q82"/>
  <c r="N82"/>
  <c r="M82"/>
  <c r="L82"/>
  <c r="K82"/>
  <c r="J82"/>
  <c r="I82"/>
  <c r="H82"/>
  <c r="G82"/>
  <c r="F82"/>
  <c r="AB81"/>
  <c r="AA81"/>
  <c r="Y81"/>
  <c r="X81"/>
  <c r="W81"/>
  <c r="V81"/>
  <c r="U81"/>
  <c r="T81"/>
  <c r="S81"/>
  <c r="R81"/>
  <c r="Q81"/>
  <c r="P81"/>
  <c r="O81"/>
  <c r="N81"/>
  <c r="M81"/>
  <c r="L81"/>
  <c r="I81"/>
  <c r="H81"/>
  <c r="G81"/>
  <c r="F81"/>
  <c r="E81"/>
  <c r="AB80"/>
  <c r="AA80"/>
  <c r="Z80"/>
  <c r="Y80"/>
  <c r="X80"/>
  <c r="W80"/>
  <c r="V80"/>
  <c r="T80"/>
  <c r="S80"/>
  <c r="R80"/>
  <c r="Q80"/>
  <c r="P80"/>
  <c r="O80"/>
  <c r="N80"/>
  <c r="M80"/>
  <c r="L80"/>
  <c r="K80"/>
  <c r="J80"/>
  <c r="I80"/>
  <c r="H80"/>
  <c r="G80"/>
  <c r="AB79"/>
  <c r="AA79"/>
  <c r="Z79"/>
  <c r="Y79"/>
  <c r="X79"/>
  <c r="W79"/>
  <c r="V79"/>
  <c r="U79"/>
  <c r="S79"/>
  <c r="R79"/>
  <c r="Q79"/>
  <c r="O79"/>
  <c r="N79"/>
  <c r="M79"/>
  <c r="L79"/>
  <c r="K79"/>
  <c r="J79"/>
  <c r="I79"/>
  <c r="H79"/>
  <c r="G79"/>
  <c r="F79"/>
  <c r="E79"/>
  <c r="Z78"/>
  <c r="Y78"/>
  <c r="X78"/>
  <c r="W78"/>
  <c r="V78"/>
  <c r="U78"/>
  <c r="T78"/>
  <c r="S78"/>
  <c r="R78"/>
  <c r="Q78"/>
  <c r="P78"/>
  <c r="O78"/>
  <c r="M78"/>
  <c r="L78"/>
  <c r="J78"/>
  <c r="I78"/>
  <c r="H78"/>
  <c r="G78"/>
  <c r="F78"/>
  <c r="E78"/>
  <c r="AB77"/>
  <c r="AA77"/>
  <c r="Z77"/>
  <c r="Y77"/>
  <c r="X77"/>
  <c r="U77"/>
  <c r="T77"/>
  <c r="S77"/>
  <c r="R77"/>
  <c r="Q77"/>
  <c r="P77"/>
  <c r="O77"/>
  <c r="N77"/>
  <c r="M77"/>
  <c r="L77"/>
  <c r="K77"/>
  <c r="J77"/>
  <c r="I77"/>
  <c r="H77"/>
  <c r="G77"/>
  <c r="AB76"/>
  <c r="AA76"/>
  <c r="Z76"/>
  <c r="Y76"/>
  <c r="X76"/>
  <c r="W76"/>
  <c r="V76"/>
  <c r="U76"/>
  <c r="T76"/>
  <c r="S76"/>
  <c r="P76"/>
  <c r="O76"/>
  <c r="N76"/>
  <c r="M76"/>
  <c r="L76"/>
  <c r="K76"/>
  <c r="J76"/>
  <c r="I76"/>
  <c r="H76"/>
  <c r="G76"/>
  <c r="F76"/>
  <c r="E76"/>
  <c r="AB75"/>
  <c r="AA75"/>
  <c r="Z75"/>
  <c r="Y75"/>
  <c r="X75"/>
  <c r="W75"/>
  <c r="V75"/>
  <c r="U75"/>
  <c r="T75"/>
  <c r="S75"/>
  <c r="R75"/>
  <c r="Q75"/>
  <c r="P75"/>
  <c r="O75"/>
  <c r="N75"/>
  <c r="K75"/>
  <c r="J75"/>
  <c r="I75"/>
  <c r="H75"/>
  <c r="G75"/>
  <c r="F75"/>
  <c r="E75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F74"/>
  <c r="E74"/>
  <c i="4" l="1" r="D103"/>
  <c r="D99"/>
  <c r="D96"/>
  <c r="D93"/>
  <c r="D89"/>
  <c r="D83"/>
  <c r="D80"/>
  <c r="D78"/>
  <c r="D75"/>
  <c r="C101"/>
  <c r="C97"/>
  <c r="C94"/>
  <c r="C90"/>
  <c r="C86"/>
  <c r="C83"/>
  <c r="C76"/>
  <c i="5" r="D101"/>
  <c r="D97"/>
  <c r="D93"/>
  <c r="D90"/>
  <c r="D87"/>
  <c r="D81"/>
  <c r="C102"/>
  <c r="C100"/>
  <c r="C96"/>
  <c r="C92"/>
  <c r="C88"/>
  <c r="C80"/>
  <c r="C75"/>
  <c i="4" r="D104"/>
  <c r="D100"/>
  <c r="D95"/>
  <c r="D91"/>
  <c r="D87"/>
  <c r="D85"/>
  <c r="D82"/>
  <c r="D77"/>
  <c r="C102"/>
  <c r="C100"/>
  <c r="C95"/>
  <c r="C92"/>
  <c r="C88"/>
  <c r="C84"/>
  <c r="C80"/>
  <c r="C77"/>
  <c r="D74"/>
  <c i="5" r="D103"/>
  <c r="D92"/>
  <c r="D88"/>
  <c r="D75"/>
  <c r="C101"/>
  <c r="C97"/>
  <c r="C93"/>
  <c r="C81"/>
  <c i="4" r="D102"/>
  <c r="D98"/>
  <c r="D94"/>
  <c r="D92"/>
  <c r="D88"/>
  <c r="D84"/>
  <c r="D79"/>
  <c r="D76"/>
  <c r="C103"/>
  <c r="C99"/>
  <c r="C96"/>
  <c r="C93"/>
  <c r="C89"/>
  <c r="C85"/>
  <c r="C81"/>
  <c r="C79"/>
  <c r="C75"/>
  <c i="5" r="D102"/>
  <c r="D91"/>
  <c r="D86"/>
  <c r="D80"/>
  <c r="C90"/>
  <c r="C86"/>
  <c r="D74"/>
  <c i="4" r="D101"/>
  <c r="D97"/>
  <c r="D90"/>
  <c r="D86"/>
  <c r="D81"/>
  <c r="C104"/>
  <c r="C98"/>
  <c r="C91"/>
  <c r="C87"/>
  <c r="C82"/>
  <c r="C78"/>
  <c r="C74"/>
  <c i="5" r="D100"/>
  <c r="D96"/>
  <c r="C103"/>
  <c r="C91"/>
  <c r="C87"/>
  <c r="C74"/>
  <c i="6" r="D35"/>
  <c i="5" r="R76"/>
  <c r="C76"/>
  <c r="N94"/>
  <c r="C94"/>
  <c r="T95"/>
  <c r="C95"/>
  <c r="E98"/>
  <c r="C98"/>
  <c r="E85"/>
  <c r="C85"/>
  <c r="E84"/>
  <c r="D84"/>
  <c r="I104"/>
  <c r="C104"/>
  <c r="E99"/>
  <c r="C99"/>
  <c r="E77"/>
  <c r="C77"/>
  <c r="E83"/>
  <c r="C83"/>
  <c r="N78"/>
  <c r="C78"/>
  <c r="E89"/>
  <c r="D89"/>
  <c r="T79"/>
  <c r="C79"/>
  <c r="E82"/>
  <c r="C82"/>
  <c l="1" r="D104"/>
  <c r="D83"/>
  <c r="D76"/>
  <c r="C84"/>
  <c r="D99"/>
  <c r="D95"/>
  <c r="D85"/>
  <c r="D79"/>
  <c r="C89"/>
  <c r="D98"/>
  <c r="D94"/>
  <c r="D82"/>
  <c r="D77"/>
  <c r="D78"/>
</calcChain>
</file>

<file path=xl/sharedStrings.xml><?xml version="1.0" encoding="utf-8"?>
<sst xmlns="http://schemas.openxmlformats.org/spreadsheetml/2006/main">
  <si>
    <t>Дата</t>
  </si>
  <si>
    <t>Cimb</t>
  </si>
  <si>
    <t>Цена на порамнување €/MWh - април 2024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</si>
  <si>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</si>
  <si>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</si>
  <si>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</si>
  <si>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</si>
  <si>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</si>
  <si>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</si>
  <si>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</si>
  <si>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</si>
  <si>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</si>
  <si>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</si>
  <si>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</si>
  <si>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</si>
  <si>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</si>
  <si>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</si>
  <si>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</si>
  <si>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</si>
  <si>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</si>
  <si>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</si>
  <si>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</si>
  <si>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</si>
  <si>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</si>
  <si>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</si>
  <si>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</si>
  <si>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</si>
  <si>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</si>
  <si>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</si>
  <si>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</si>
  <si>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</si>
  <si>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</si>
  <si>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</si>
  <si>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</si>
  <si>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</si>
  <si>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</si>
  <si>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април 2024</t>
  </si>
  <si>
    <t>ПЕРИОД</t>
  </si>
  <si>
    <t>ВКУПНО</t>
  </si>
  <si>
    <t>Ангажирана aFRR регулација за нагоре - април 2024</t>
  </si>
  <si>
    <t>Ангажирана aFRR регулација за надолу - април 2024</t>
  </si>
  <si>
    <t>Вкупно ангажирана aFRR регулација - април 2024</t>
  </si>
  <si>
    <t>Ангажирана mFRR регулација за нагоре - април 2024</t>
  </si>
  <si>
    <t>Ангажирана mFRR регулација за надолу - април 2024</t>
  </si>
  <si>
    <t>Вкупно ангажирана mFRR регулација - април 2024</t>
  </si>
  <si>
    <t>Area Control Error (MWh/h)</t>
  </si>
  <si>
    <t>Вкупно</t>
  </si>
</sst>
</file>

<file path=xl/styles.xml><?xml version="1.0" encoding="utf-8"?>
<styleSheet xmlns="http://schemas.openxmlformats.org/spreadsheetml/2006/main">
  <numFmts count="2">
    <numFmt numFmtId="164" formatCode="0.0000"/>
    <numFmt numFmtId="43" formatCode="_-* #,##0.00 _д_е_н_._-;-* #,##0.00 _д_е_н_._-;_-* &quot;-&quot;?? _д_е_н_._-;_-@_-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</fills>
  <borders count="63">
    <border/>
    <border>
      <left style="thin">
        <color rgb="FF44546A"/>
      </left>
      <right style="thick">
        <color rgb="FFFFFFFF"/>
      </right>
      <top style="thin">
        <color rgb="FF44546A"/>
      </top>
    </border>
    <border>
      <left style="thick">
        <color rgb="FFFFFFFF"/>
      </left>
      <right style="thick">
        <color rgb="FFFFFFFF"/>
      </right>
      <top style="thin">
        <color rgb="FF44546A"/>
      </top>
    </border>
    <border>
      <top style="thin">
        <color rgb="FF44546A"/>
      </top>
    </border>
    <border>
      <right style="thin">
        <color rgb="FF44546A"/>
      </right>
      <top style="thin">
        <color rgb="FF44546A"/>
      </top>
    </border>
    <border>
      <left style="thin">
        <color rgb="FF44546A"/>
      </left>
      <right style="thick">
        <color rgb="FFFFFFFF"/>
      </right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  <border>
      <right style="medium">
        <color rgb="FFFFFFFF"/>
      </righ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left style="thin">
        <color rgb="FF44546A"/>
      </left>
      <right style="thick">
        <color rgb="FFFFFFFF"/>
      </right>
      <top style="thick">
        <color rgb="FFFFFFFF"/>
      </top>
    </border>
    <border>
      <top style="thin">
        <color rgb="FFFFFFFF"/>
      </top>
      <bottom style="thin">
        <color rgb="FFFFFFFF"/>
      </bottom>
    </border>
    <border>
      <right style="thin">
        <color rgb="FF44546A"/>
      </right>
    </border>
    <border>
      <left style="thin">
        <color rgb="FF44546A"/>
      </left>
      <right style="thick">
        <color rgb="FFFFFFFF"/>
      </right>
    </border>
    <border>
      <left style="thick">
        <color rgb="FFFFFFFF"/>
      </left>
      <top style="thin">
        <color rgb="FFFFFFFF"/>
      </top>
      <bottom style="hair">
        <color rgb="FF44546A"/>
      </bottom>
    </border>
    <border>
      <bottom style="hair">
        <color rgb="FF44546A"/>
      </bottom>
    </border>
    <border>
      <right style="thin">
        <color rgb="FF44546A"/>
      </right>
      <bottom style="hair">
        <color rgb="FF44546A"/>
      </bottom>
    </border>
    <border>
      <left style="thin">
        <color rgb="FF44546A"/>
      </left>
      <right style="thick">
        <color rgb="FFFFFFFF"/>
      </right>
      <bottom style="thin">
        <color rgb="FF44546A"/>
      </bottom>
    </border>
    <border>
      <left style="thick">
        <color rgb="FFFFFFFF"/>
      </left>
      <top style="thin">
        <color rgb="FFFFFFFF"/>
      </top>
    </border>
    <border>
      <bottom style="thin">
        <color rgb="FF44546A"/>
      </bottom>
    </border>
    <border>
      <right style="thin">
        <color rgb="FF44546A"/>
      </right>
      <bottom style="thin">
        <color rgb="FF44546A"/>
      </bottom>
    </border>
    <border>
      <left style="thin">
        <color theme="3"/>
      </left>
      <top style="thin">
        <color theme="3"/>
      </top>
      <bottom style="thick">
        <color rgb="FFFFFFFF"/>
      </bottom>
    </border>
    <border>
      <top style="thin">
        <color theme="3"/>
      </top>
      <bottom style="thick">
        <color rgb="FFFFFFFF"/>
      </bottom>
    </border>
    <border>
      <right style="thin">
        <color theme="3"/>
      </right>
      <top style="thin">
        <color theme="3"/>
      </top>
      <bottom style="thick">
        <color rgb="FFFFFFFF"/>
      </bottom>
    </border>
    <border>
      <right style="thin">
        <color theme="3"/>
      </right>
    </border>
    <border>
      <left style="thin">
        <color theme="3"/>
      </left>
      <top style="thin">
        <color theme="3"/>
      </top>
      <bottom style="thin">
        <color theme="3"/>
      </bottom>
    </border>
    <border>
      <bottom style="thin">
        <color theme="3"/>
      </bottom>
    </border>
    <border>
      <right style="thin">
        <color theme="3"/>
      </right>
      <bottom style="thin">
        <color theme="3"/>
      </bottom>
    </border>
    <border>
      <left style="thin">
        <color theme="3"/>
      </left>
      <top style="thin">
        <color theme="3"/>
      </top>
    </border>
    <border>
      <left style="medium">
        <color theme="0"/>
      </left>
      <top style="thin">
        <color theme="3"/>
      </top>
    </border>
    <border>
      <right style="medium">
        <color theme="0"/>
      </right>
      <top style="thin">
        <color theme="3"/>
      </top>
    </border>
    <border>
      <left style="thin">
        <color theme="3"/>
      </left>
      <bottom style="thick">
        <color rgb="FFFFFFFF"/>
      </bottom>
    </border>
    <border>
      <left style="medium">
        <color theme="0"/>
      </left>
      <bottom style="medium">
        <color theme="0"/>
      </bottom>
    </border>
    <border>
      <right style="medium">
        <color theme="0"/>
      </right>
      <bottom style="medium">
        <color theme="0"/>
      </bottom>
    </border>
    <border>
      <left style="medium">
        <color theme="0"/>
      </lef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thin">
        <color theme="0"/>
      </left>
      <right style="thin">
        <color theme="4" tint="0.799981688894314"/>
      </right>
      <top style="thick">
        <color rgb="FFFFFFFF"/>
      </top>
      <bottom style="medium">
        <color theme="0"/>
      </bottom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</border>
    <border>
      <top style="medium">
        <color theme="0"/>
      </top>
      <bottom style="medium">
        <color rgb="FFFFFFFF"/>
      </bottom>
    </border>
    <border>
      <right style="medium">
        <color rgb="FFFFFFFF"/>
      </right>
      <top style="medium">
        <color theme="0"/>
      </top>
      <bottom style="medium">
        <color rgb="FFFFFFFF"/>
      </bottom>
    </border>
    <border>
      <left style="thin">
        <color theme="3"/>
      </left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</border>
    <border>
      <left style="medium">
        <color theme="0"/>
      </left>
      <top style="medium">
        <color rgb="FFFFFFFF"/>
      </top>
      <bottom style="thin">
        <color theme="4" tint="0.799981688894314"/>
      </bottom>
    </border>
    <border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0"/>
      </left>
      <top style="thick">
        <color rgb="FFFFFFFF"/>
      </top>
      <bottom style="medium">
        <color theme="0"/>
      </bottom>
    </border>
    <border>
      <right style="medium">
        <color rgb="FFFFFFFF"/>
      </right>
      <bottom style="medium">
        <color rgb="FFFFFFFF"/>
      </bottom>
    </border>
    <border>
      <left style="thin">
        <color theme="3"/>
      </left>
      <right style="medium">
        <color rgb="FFFFFFFF"/>
      </right>
      <bottom style="medium">
        <color rgb="FFFFFFFF"/>
      </bottom>
    </border>
    <border>
      <left style="thin">
        <color theme="0"/>
      </left>
      <bottom style="thin">
        <color theme="0"/>
      </bottom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</border>
    <border>
      <left style="thin">
        <color theme="0"/>
      </left>
      <right style="thin">
        <color indexed="64"/>
      </right>
      <bottom style="thin">
        <color theme="0"/>
      </bottom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medium">
        <color rgb="FFFFFFFF"/>
      </left>
      <top style="thin">
        <color theme="0"/>
      </top>
      <bottom style="thin">
        <color indexed="64"/>
      </bottom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</border>
    <border>
      <bottom style="thin">
        <color theme="0"/>
      </bottom>
    </border>
    <border>
      <right style="thin">
        <color theme="0"/>
      </right>
      <bottom style="thin">
        <color theme="0"/>
      </bottom>
    </border>
    <border>
      <left style="thin">
        <color theme="0"/>
      </left>
      <top style="medium">
        <color theme="0"/>
      </top>
    </border>
    <border>
      <left style="thin">
        <color indexed="64"/>
      </left>
    </border>
    <border>
      <bottom style="medium">
        <color theme="0"/>
      </bottom>
    </border>
    <border>
      <right style="medium">
        <color rgb="FFFFFFFF"/>
      </right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indexed="64"/>
      </left>
      <bottom style="thin">
        <color theme="3"/>
      </bottom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14" fontId="2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14" fontId="6" fillId="3" borderId="9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0" fontId="10" fillId="6" borderId="24" xfId="0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0" fontId="14" fillId="5" borderId="42" xfId="0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4" fontId="17" fillId="7" borderId="0" xfId="0" applyNumberFormat="1" applyFont="1" applyFill="1" applyAlignment="1">
      <alignment horizontal="center" vertical="center"/>
    </xf>
    <xf numFmtId="43" fontId="13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zoomScaleNormal="100" workbookViewId="0">
      <selection activeCell="D4" sqref="D4"/>
    </sheetView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1">
      <c r="A2" s="1"/>
      <c r="B2" s="2" t="s">
        <v>0</v>
      </c>
      <c r="C2" s="3" t="s">
        <v>1</v>
      </c>
      <c r="D2" s="4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thickTop="1" ht="15.75">
      <c r="A4" s="11"/>
      <c r="B4" s="12">
        <v>45383</v>
      </c>
      <c r="C4" s="13" t="s">
        <v>27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5"/>
    </row>
    <row r="5">
      <c r="A5" s="11"/>
      <c r="B5" s="16"/>
      <c r="C5" s="13" t="s">
        <v>28</v>
      </c>
      <c r="D5" s="14">
        <v>13.050000000000001</v>
      </c>
      <c r="E5" s="14">
        <v>11.17</v>
      </c>
      <c r="F5" s="14">
        <v>11.19</v>
      </c>
      <c r="G5" s="14">
        <v>12.57</v>
      </c>
      <c r="H5" s="14">
        <v>13.98</v>
      </c>
      <c r="I5" s="14">
        <v>14.83</v>
      </c>
      <c r="J5" s="14">
        <v>16.559999999999999</v>
      </c>
      <c r="K5" s="14">
        <v>18.129999999999999</v>
      </c>
      <c r="L5" s="14">
        <v>11.949999999999999</v>
      </c>
      <c r="M5" s="14">
        <v>6.4400000000000004</v>
      </c>
      <c r="N5" s="14">
        <v>5.1900000000000004</v>
      </c>
      <c r="O5" s="14">
        <v>3.4399999999999999</v>
      </c>
      <c r="P5" s="14">
        <v>1.4199999999999999</v>
      </c>
      <c r="Q5" s="14">
        <v>0.20000000000000001</v>
      </c>
      <c r="R5" s="14">
        <v>0.87</v>
      </c>
      <c r="S5" s="14">
        <v>0.87</v>
      </c>
      <c r="T5" s="14">
        <v>0.87488372000000003</v>
      </c>
      <c r="U5" s="14">
        <v>1.7252381000000001</v>
      </c>
      <c r="V5" s="14">
        <v>19.66442765</v>
      </c>
      <c r="W5" s="14">
        <v>24.037167579999998</v>
      </c>
      <c r="X5" s="14">
        <v>24.518547300000002</v>
      </c>
      <c r="Y5" s="14">
        <v>21.844577699999999</v>
      </c>
      <c r="Z5" s="14">
        <v>9.81108388</v>
      </c>
      <c r="AA5" s="15">
        <v>3.4420327199999998</v>
      </c>
    </row>
    <row r="6">
      <c r="A6" s="11"/>
      <c r="B6" s="16"/>
      <c r="C6" s="13" t="s">
        <v>29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thickTop="1" ht="15.75">
      <c r="A8" s="11"/>
      <c r="B8" s="12">
        <v>45384</v>
      </c>
      <c r="C8" s="13" t="s">
        <v>27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5"/>
    </row>
    <row r="9">
      <c r="A9" s="11"/>
      <c r="B9" s="16"/>
      <c r="C9" s="13" t="s">
        <v>28</v>
      </c>
      <c r="D9" s="14">
        <v>2.8351111100000002</v>
      </c>
      <c r="E9" s="14">
        <v>0.81666667000000004</v>
      </c>
      <c r="F9" s="14">
        <v>0.38</v>
      </c>
      <c r="G9" s="14">
        <v>0.34000000000000002</v>
      </c>
      <c r="H9" s="14">
        <v>0.56000000000000005</v>
      </c>
      <c r="I9" s="14">
        <v>2.1600000000000001</v>
      </c>
      <c r="J9" s="14">
        <v>16.59</v>
      </c>
      <c r="K9" s="14">
        <v>21.93</v>
      </c>
      <c r="L9" s="14">
        <v>20.239999999999998</v>
      </c>
      <c r="M9" s="14">
        <v>13.73</v>
      </c>
      <c r="N9" s="14">
        <v>1.22</v>
      </c>
      <c r="O9" s="14">
        <v>0.20000000000000001</v>
      </c>
      <c r="P9" s="14">
        <v>0.25</v>
      </c>
      <c r="Q9" s="14">
        <v>0.77000000000000002</v>
      </c>
      <c r="R9" s="14">
        <v>0.77000000000000002</v>
      </c>
      <c r="S9" s="14">
        <v>0.77000000000000002</v>
      </c>
      <c r="T9" s="14">
        <v>1.29</v>
      </c>
      <c r="U9" s="14">
        <v>19.691772270000001</v>
      </c>
      <c r="V9" s="14">
        <v>26.219258159999999</v>
      </c>
      <c r="W9" s="14">
        <v>39.800071490000001</v>
      </c>
      <c r="X9" s="14">
        <v>47.509999999999998</v>
      </c>
      <c r="Y9" s="14">
        <v>27.11050092</v>
      </c>
      <c r="Z9" s="14">
        <v>27.421732259999999</v>
      </c>
      <c r="AA9" s="15">
        <v>27.407238589999999</v>
      </c>
    </row>
    <row r="10">
      <c r="A10" s="11"/>
      <c r="B10" s="16"/>
      <c r="C10" s="13" t="s">
        <v>29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thickTop="1" ht="15.75">
      <c r="A12" s="11"/>
      <c r="B12" s="12">
        <v>45385</v>
      </c>
      <c r="C12" s="13" t="s">
        <v>27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5"/>
    </row>
    <row r="13">
      <c r="A13" s="11"/>
      <c r="B13" s="16"/>
      <c r="C13" s="13" t="s">
        <v>28</v>
      </c>
      <c r="D13" s="14">
        <v>20.940000000000001</v>
      </c>
      <c r="E13" s="14">
        <v>20.18</v>
      </c>
      <c r="F13" s="14">
        <v>19.850000000000001</v>
      </c>
      <c r="G13" s="14">
        <v>20.27</v>
      </c>
      <c r="H13" s="14">
        <v>20.300000000000001</v>
      </c>
      <c r="I13" s="14">
        <v>22.399999999999999</v>
      </c>
      <c r="J13" s="14">
        <v>27.68</v>
      </c>
      <c r="K13" s="14">
        <v>32.799999999999997</v>
      </c>
      <c r="L13" s="14">
        <v>32.259999999999998</v>
      </c>
      <c r="M13" s="14">
        <v>22.5</v>
      </c>
      <c r="N13" s="14">
        <v>15.43</v>
      </c>
      <c r="O13" s="14">
        <v>18.559999999999999</v>
      </c>
      <c r="P13" s="14">
        <v>19.59</v>
      </c>
      <c r="Q13" s="14">
        <v>18.949999999999999</v>
      </c>
      <c r="R13" s="14">
        <v>18.550000000000001</v>
      </c>
      <c r="S13" s="14">
        <v>20.68</v>
      </c>
      <c r="T13" s="14">
        <v>21.710000000000001</v>
      </c>
      <c r="U13" s="14">
        <v>44.809130430000003</v>
      </c>
      <c r="V13" s="14">
        <v>44.145576920000003</v>
      </c>
      <c r="W13" s="14">
        <v>51.44736726</v>
      </c>
      <c r="X13" s="14">
        <v>39.662791929999997</v>
      </c>
      <c r="Y13" s="14">
        <v>34.100084119999998</v>
      </c>
      <c r="Z13" s="14">
        <v>33.72903633</v>
      </c>
      <c r="AA13" s="15">
        <v>27.870159099999999</v>
      </c>
    </row>
    <row r="14">
      <c r="A14" s="11"/>
      <c r="B14" s="16"/>
      <c r="C14" s="13" t="s">
        <v>29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thickTop="1" ht="15.75">
      <c r="A16" s="11"/>
      <c r="B16" s="12">
        <v>45386</v>
      </c>
      <c r="C16" s="13" t="s">
        <v>27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</row>
    <row r="17">
      <c r="A17" s="1"/>
      <c r="B17" s="16"/>
      <c r="C17" s="13" t="s">
        <v>28</v>
      </c>
      <c r="D17" s="14">
        <v>16.324999999999999</v>
      </c>
      <c r="E17" s="14">
        <v>15.789999999999999</v>
      </c>
      <c r="F17" s="14">
        <v>14.300000000000001</v>
      </c>
      <c r="G17" s="14">
        <v>14.699999999999999</v>
      </c>
      <c r="H17" s="14">
        <v>17.32</v>
      </c>
      <c r="I17" s="14">
        <v>18.609999999999999</v>
      </c>
      <c r="J17" s="14">
        <v>24.649999999999999</v>
      </c>
      <c r="K17" s="14">
        <v>28.059999999999999</v>
      </c>
      <c r="L17" s="14">
        <v>21.969999999999999</v>
      </c>
      <c r="M17" s="14">
        <v>20.32</v>
      </c>
      <c r="N17" s="14">
        <v>18.93</v>
      </c>
      <c r="O17" s="14">
        <v>17.719999999999999</v>
      </c>
      <c r="P17" s="14">
        <v>15.960000000000001</v>
      </c>
      <c r="Q17" s="14">
        <v>15.48</v>
      </c>
      <c r="R17" s="14">
        <v>15.470000000000001</v>
      </c>
      <c r="S17" s="14">
        <v>15.65</v>
      </c>
      <c r="T17" s="14">
        <v>15.91</v>
      </c>
      <c r="U17" s="14">
        <v>19.16</v>
      </c>
      <c r="V17" s="14">
        <v>23.23</v>
      </c>
      <c r="W17" s="14">
        <v>30.989999999999998</v>
      </c>
      <c r="X17" s="14">
        <v>27.505660379999998</v>
      </c>
      <c r="Y17" s="14">
        <v>35.299999999999997</v>
      </c>
      <c r="Z17" s="14">
        <v>34.259999999999998</v>
      </c>
      <c r="AA17" s="15">
        <v>29.329999999999998</v>
      </c>
    </row>
    <row r="18">
      <c r="A18" s="1"/>
      <c r="B18" s="16"/>
      <c r="C18" s="13" t="s">
        <v>29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45387</v>
      </c>
      <c r="C20" s="13" t="s">
        <v>27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>
      <c r="A21" s="1"/>
      <c r="B21" s="16"/>
      <c r="C21" s="13" t="s">
        <v>28</v>
      </c>
      <c r="D21" s="14">
        <v>19.184827590000001</v>
      </c>
      <c r="E21" s="14">
        <v>18.329999999999998</v>
      </c>
      <c r="F21" s="14">
        <v>16.510000000000002</v>
      </c>
      <c r="G21" s="14">
        <v>16.140000000000001</v>
      </c>
      <c r="H21" s="14">
        <v>15.81</v>
      </c>
      <c r="I21" s="14">
        <v>20.149999999999999</v>
      </c>
      <c r="J21" s="14">
        <v>21.75</v>
      </c>
      <c r="K21" s="14">
        <v>24.07</v>
      </c>
      <c r="L21" s="14"/>
      <c r="M21" s="14">
        <v>18.98</v>
      </c>
      <c r="N21" s="14">
        <v>13.94</v>
      </c>
      <c r="O21" s="14">
        <v>7.0099999999999998</v>
      </c>
      <c r="P21" s="14">
        <v>2.5099999999999998</v>
      </c>
      <c r="Q21" s="14">
        <v>0.20000000000000001</v>
      </c>
      <c r="R21" s="14"/>
      <c r="S21" s="14">
        <v>4.0700000000000003</v>
      </c>
      <c r="T21" s="14">
        <v>8.0899999999999999</v>
      </c>
      <c r="U21" s="14">
        <v>20.253489210000001</v>
      </c>
      <c r="V21" s="14">
        <v>22.046315790000001</v>
      </c>
      <c r="W21" s="14">
        <v>32.827467939999998</v>
      </c>
      <c r="X21" s="14">
        <v>26.420000000000002</v>
      </c>
      <c r="Y21" s="14">
        <v>26.5912708</v>
      </c>
      <c r="Z21" s="14">
        <v>27.627043329999999</v>
      </c>
      <c r="AA21" s="15">
        <v>20.65412409</v>
      </c>
    </row>
    <row r="22">
      <c r="A22" s="1"/>
      <c r="B22" s="16"/>
      <c r="C22" s="13" t="s">
        <v>29</v>
      </c>
      <c r="D22" s="14"/>
      <c r="E22" s="14"/>
      <c r="F22" s="14"/>
      <c r="G22" s="14"/>
      <c r="H22" s="14"/>
      <c r="I22" s="14"/>
      <c r="J22" s="14"/>
      <c r="K22" s="14"/>
      <c r="L22" s="14">
        <v>38.115000000000002</v>
      </c>
      <c r="M22" s="14"/>
      <c r="N22" s="14"/>
      <c r="O22" s="14"/>
      <c r="P22" s="14"/>
      <c r="Q22" s="14"/>
      <c r="R22" s="14">
        <v>0.48999999999999999</v>
      </c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/>
      <c r="E23" s="19"/>
      <c r="F23" s="19"/>
      <c r="G23" s="19"/>
      <c r="H23" s="19"/>
      <c r="I23" s="19"/>
      <c r="J23" s="19"/>
      <c r="K23" s="19"/>
      <c r="L23" s="19">
        <v>114.345</v>
      </c>
      <c r="M23" s="19"/>
      <c r="N23" s="19"/>
      <c r="O23" s="19"/>
      <c r="P23" s="19"/>
      <c r="Q23" s="19"/>
      <c r="R23" s="19">
        <v>1.47</v>
      </c>
      <c r="S23" s="19"/>
      <c r="T23" s="19"/>
      <c r="U23" s="19"/>
      <c r="V23" s="19"/>
      <c r="W23" s="19"/>
      <c r="X23" s="19"/>
      <c r="Y23" s="19"/>
      <c r="Z23" s="19"/>
      <c r="AA23" s="20"/>
    </row>
    <row r="24" thickTop="1" ht="15.75">
      <c r="A24" s="11"/>
      <c r="B24" s="12">
        <v>45388</v>
      </c>
      <c r="C24" s="13" t="s">
        <v>27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5"/>
    </row>
    <row r="25">
      <c r="A25" s="1"/>
      <c r="B25" s="16"/>
      <c r="C25" s="13" t="s">
        <v>28</v>
      </c>
      <c r="D25" s="14">
        <v>18.694888890000001</v>
      </c>
      <c r="E25" s="14">
        <v>13.640000000000001</v>
      </c>
      <c r="F25" s="14">
        <v>14.57</v>
      </c>
      <c r="G25" s="14">
        <v>14.68</v>
      </c>
      <c r="H25" s="14">
        <v>15.43</v>
      </c>
      <c r="I25" s="14">
        <v>15.91</v>
      </c>
      <c r="J25" s="14">
        <v>16.800000000000001</v>
      </c>
      <c r="K25" s="14">
        <v>16.949999999999999</v>
      </c>
      <c r="L25" s="14">
        <v>16.539999999999999</v>
      </c>
      <c r="M25" s="14">
        <v>13.44</v>
      </c>
      <c r="N25" s="14">
        <v>7.46</v>
      </c>
      <c r="O25" s="14">
        <v>2.48</v>
      </c>
      <c r="P25" s="14">
        <v>1.28</v>
      </c>
      <c r="Q25" s="14">
        <v>0.20000000000000001</v>
      </c>
      <c r="R25" s="14">
        <v>6.0999999999999996</v>
      </c>
      <c r="S25" s="14">
        <v>6.0999999999999996</v>
      </c>
      <c r="T25" s="14">
        <v>6.0999999999999996</v>
      </c>
      <c r="U25" s="14">
        <v>14.535884709999999</v>
      </c>
      <c r="V25" s="14">
        <v>27.06898618</v>
      </c>
      <c r="W25" s="14">
        <v>27.90474227</v>
      </c>
      <c r="X25" s="14">
        <v>25.174888889999998</v>
      </c>
      <c r="Y25" s="14">
        <v>23.034888890000001</v>
      </c>
      <c r="Z25" s="14">
        <v>21.007363519999998</v>
      </c>
      <c r="AA25" s="15">
        <v>13.94488889</v>
      </c>
    </row>
    <row r="26">
      <c r="A26" s="1"/>
      <c r="B26" s="16"/>
      <c r="C26" s="13" t="s">
        <v>29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thickBot="1" ht="15.75">
      <c r="A27" s="1"/>
      <c r="B27" s="17"/>
      <c r="C27" s="18" t="s">
        <v>30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thickTop="1" ht="15.75">
      <c r="A28" s="11"/>
      <c r="B28" s="12">
        <v>45389</v>
      </c>
      <c r="C28" s="13" t="s">
        <v>27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>
        <v>11.966041669999999</v>
      </c>
      <c r="Q28" s="14">
        <v>11.96934596</v>
      </c>
      <c r="R28" s="14">
        <v>11.96824934</v>
      </c>
      <c r="S28" s="14">
        <v>11.958684209999999</v>
      </c>
      <c r="T28" s="14">
        <v>11.956054379999999</v>
      </c>
      <c r="U28" s="14">
        <v>9.7400000000000002</v>
      </c>
      <c r="V28" s="14"/>
      <c r="W28" s="14"/>
      <c r="X28" s="14"/>
      <c r="Y28" s="14"/>
      <c r="Z28" s="14"/>
      <c r="AA28" s="15"/>
    </row>
    <row r="29">
      <c r="A29" s="1"/>
      <c r="B29" s="16"/>
      <c r="C29" s="13" t="s">
        <v>28</v>
      </c>
      <c r="D29" s="14">
        <v>3.5950000000000002</v>
      </c>
      <c r="E29" s="14">
        <v>2.77</v>
      </c>
      <c r="F29" s="14">
        <v>2.77</v>
      </c>
      <c r="G29" s="14">
        <v>2.77</v>
      </c>
      <c r="H29" s="14">
        <v>2.77</v>
      </c>
      <c r="I29" s="14">
        <v>2.77</v>
      </c>
      <c r="J29" s="14">
        <v>2.77</v>
      </c>
      <c r="K29" s="14">
        <v>2.77</v>
      </c>
      <c r="L29" s="14">
        <v>2.77</v>
      </c>
      <c r="M29" s="14"/>
      <c r="N29" s="14"/>
      <c r="O29" s="14"/>
      <c r="P29" s="14"/>
      <c r="Q29" s="14"/>
      <c r="R29" s="14"/>
      <c r="S29" s="14"/>
      <c r="T29" s="14"/>
      <c r="U29" s="14"/>
      <c r="V29" s="14">
        <v>42.049999999999997</v>
      </c>
      <c r="W29" s="14">
        <v>42.512966310000003</v>
      </c>
      <c r="X29" s="14">
        <v>37.177671590000003</v>
      </c>
      <c r="Y29" s="14">
        <v>32.500942240000001</v>
      </c>
      <c r="Z29" s="14">
        <v>28.331357069999999</v>
      </c>
      <c r="AA29" s="15">
        <v>23.04722658</v>
      </c>
    </row>
    <row r="30">
      <c r="A30" s="1"/>
      <c r="B30" s="16"/>
      <c r="C30" s="13" t="s">
        <v>29</v>
      </c>
      <c r="D30" s="14"/>
      <c r="E30" s="14"/>
      <c r="F30" s="14"/>
      <c r="G30" s="14"/>
      <c r="H30" s="14"/>
      <c r="I30" s="14"/>
      <c r="J30" s="14"/>
      <c r="K30" s="14"/>
      <c r="L30" s="14"/>
      <c r="M30" s="14">
        <v>4.6150000000000002</v>
      </c>
      <c r="N30" s="14">
        <v>4.6150000000000002</v>
      </c>
      <c r="O30" s="14">
        <v>4.6150000000000002</v>
      </c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>
        <v>13.845000000000001</v>
      </c>
      <c r="N31" s="19">
        <v>13.845000000000001</v>
      </c>
      <c r="O31" s="19">
        <v>13.845000000000001</v>
      </c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45390</v>
      </c>
      <c r="C32" s="13" t="s">
        <v>27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5"/>
    </row>
    <row r="33">
      <c r="A33" s="1"/>
      <c r="B33" s="16"/>
      <c r="C33" s="13" t="s">
        <v>28</v>
      </c>
      <c r="D33" s="14">
        <v>21.933088690000002</v>
      </c>
      <c r="E33" s="14">
        <v>19.73</v>
      </c>
      <c r="F33" s="14">
        <v>18.719999999999999</v>
      </c>
      <c r="G33" s="14">
        <v>19.420000000000002</v>
      </c>
      <c r="H33" s="14">
        <v>19.670000000000002</v>
      </c>
      <c r="I33" s="14">
        <v>21.43</v>
      </c>
      <c r="J33" s="14">
        <v>28.224772730000002</v>
      </c>
      <c r="K33" s="14">
        <v>63.520000000000003</v>
      </c>
      <c r="L33" s="14">
        <v>38.628596160000001</v>
      </c>
      <c r="M33" s="14">
        <v>26.337088189999999</v>
      </c>
      <c r="N33" s="14">
        <v>6.1441827199999999</v>
      </c>
      <c r="O33" s="14">
        <v>3.6152598</v>
      </c>
      <c r="P33" s="14">
        <v>3.5730068899999998</v>
      </c>
      <c r="Q33" s="14">
        <v>3.6594100200000002</v>
      </c>
      <c r="R33" s="14">
        <v>4.7370975399999997</v>
      </c>
      <c r="S33" s="14">
        <v>7.9610463100000004</v>
      </c>
      <c r="T33" s="14">
        <v>16.861632190000002</v>
      </c>
      <c r="U33" s="14">
        <v>22.910566060000001</v>
      </c>
      <c r="V33" s="14">
        <v>31.781076110000001</v>
      </c>
      <c r="W33" s="14">
        <v>39.505000000000003</v>
      </c>
      <c r="X33" s="14">
        <v>36.024999999999999</v>
      </c>
      <c r="Y33" s="14">
        <v>26.557227139999998</v>
      </c>
      <c r="Z33" s="14">
        <v>22.983946110000002</v>
      </c>
      <c r="AA33" s="15">
        <v>21.485627189999999</v>
      </c>
    </row>
    <row r="34">
      <c r="A34" s="1"/>
      <c r="B34" s="16"/>
      <c r="C34" s="13" t="s">
        <v>29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thickTop="1" ht="15.75">
      <c r="A36" s="11"/>
      <c r="B36" s="12">
        <v>45391</v>
      </c>
      <c r="C36" s="13" t="s">
        <v>27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>
        <v>12.59</v>
      </c>
      <c r="S36" s="14">
        <v>36.359999999999999</v>
      </c>
      <c r="T36" s="14"/>
      <c r="U36" s="14"/>
      <c r="V36" s="14"/>
      <c r="W36" s="14"/>
      <c r="X36" s="14"/>
      <c r="Y36" s="14"/>
      <c r="Z36" s="14"/>
      <c r="AA36" s="15"/>
    </row>
    <row r="37">
      <c r="A37" s="1"/>
      <c r="B37" s="16"/>
      <c r="C37" s="13" t="s">
        <v>28</v>
      </c>
      <c r="D37" s="14">
        <v>28.57415958</v>
      </c>
      <c r="E37" s="14">
        <v>19.219999999999999</v>
      </c>
      <c r="F37" s="14">
        <v>18.98</v>
      </c>
      <c r="G37" s="14">
        <v>17.989999999999998</v>
      </c>
      <c r="H37" s="14">
        <v>18.68</v>
      </c>
      <c r="I37" s="14">
        <v>20.690000000000001</v>
      </c>
      <c r="J37" s="14">
        <v>41.503872049999998</v>
      </c>
      <c r="K37" s="14">
        <v>44.36884371</v>
      </c>
      <c r="L37" s="14">
        <v>35.161707319999998</v>
      </c>
      <c r="M37" s="14"/>
      <c r="N37" s="14">
        <v>13.52</v>
      </c>
      <c r="O37" s="14">
        <v>11.91</v>
      </c>
      <c r="P37" s="14">
        <v>10.369999999999999</v>
      </c>
      <c r="Q37" s="14">
        <v>2.7999999999999998</v>
      </c>
      <c r="R37" s="14"/>
      <c r="S37" s="14"/>
      <c r="T37" s="14">
        <v>11.02</v>
      </c>
      <c r="U37" s="14">
        <v>17.023585879999999</v>
      </c>
      <c r="V37" s="14">
        <v>28.965912079999999</v>
      </c>
      <c r="W37" s="14">
        <v>34.034952519999997</v>
      </c>
      <c r="X37" s="14">
        <v>32.86047568</v>
      </c>
      <c r="Y37" s="14">
        <v>25.079700800000001</v>
      </c>
      <c r="Z37" s="14">
        <v>23.941305679999999</v>
      </c>
      <c r="AA37" s="15">
        <v>17.210572330000002</v>
      </c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/>
      <c r="J38" s="14"/>
      <c r="K38" s="14"/>
      <c r="L38" s="14"/>
      <c r="M38" s="14">
        <v>29.975000000000001</v>
      </c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/>
      <c r="E39" s="19"/>
      <c r="F39" s="19"/>
      <c r="G39" s="19"/>
      <c r="H39" s="19"/>
      <c r="I39" s="19"/>
      <c r="J39" s="19"/>
      <c r="K39" s="19"/>
      <c r="L39" s="19"/>
      <c r="M39" s="19">
        <v>89.924999999999997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thickTop="1" ht="15.75">
      <c r="A40" s="11"/>
      <c r="B40" s="12">
        <v>45392</v>
      </c>
      <c r="C40" s="13" t="s">
        <v>27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>
      <c r="A41" s="1"/>
      <c r="B41" s="16"/>
      <c r="C41" s="13" t="s">
        <v>28</v>
      </c>
      <c r="D41" s="14">
        <v>7.4108346100000002</v>
      </c>
      <c r="E41" s="14">
        <v>9.8351721399999992</v>
      </c>
      <c r="F41" s="14">
        <v>10.44356436</v>
      </c>
      <c r="G41" s="14">
        <v>7.4500000000000002</v>
      </c>
      <c r="H41" s="14">
        <v>7.21</v>
      </c>
      <c r="I41" s="14">
        <v>18.0223011</v>
      </c>
      <c r="J41" s="14">
        <v>22.34488889</v>
      </c>
      <c r="K41" s="14"/>
      <c r="L41" s="14">
        <v>42.827393129999997</v>
      </c>
      <c r="M41" s="14">
        <v>23.883947370000001</v>
      </c>
      <c r="N41" s="14">
        <v>21.26224728</v>
      </c>
      <c r="O41" s="14">
        <v>19.91108852</v>
      </c>
      <c r="P41" s="14">
        <v>15.31111372</v>
      </c>
      <c r="Q41" s="14">
        <v>9.1939473700000001</v>
      </c>
      <c r="R41" s="14">
        <v>9.0245238099999998</v>
      </c>
      <c r="S41" s="14">
        <v>15.02</v>
      </c>
      <c r="T41" s="14">
        <v>20.919868149999999</v>
      </c>
      <c r="U41" s="14">
        <v>25.146170590000001</v>
      </c>
      <c r="V41" s="14">
        <v>35.312116629999998</v>
      </c>
      <c r="W41" s="14">
        <v>64.456036859999998</v>
      </c>
      <c r="X41" s="14">
        <v>65.800668650000006</v>
      </c>
      <c r="Y41" s="14">
        <v>41.082203999999997</v>
      </c>
      <c r="Z41" s="14">
        <v>30.850014779999999</v>
      </c>
      <c r="AA41" s="15">
        <v>29.248991830000001</v>
      </c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/>
      <c r="K42" s="14">
        <v>49.814999999999998</v>
      </c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/>
      <c r="K43" s="19">
        <v>149.44499999999999</v>
      </c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thickTop="1" ht="15.75">
      <c r="A44" s="11"/>
      <c r="B44" s="12">
        <v>45393</v>
      </c>
      <c r="C44" s="13" t="s">
        <v>27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5"/>
    </row>
    <row r="45">
      <c r="A45" s="1"/>
      <c r="B45" s="16"/>
      <c r="C45" s="13" t="s">
        <v>28</v>
      </c>
      <c r="D45" s="14">
        <v>25.519969589999999</v>
      </c>
      <c r="E45" s="14">
        <v>22.73636364</v>
      </c>
      <c r="F45" s="14">
        <v>17.219999999999999</v>
      </c>
      <c r="G45" s="14">
        <v>16.920000000000002</v>
      </c>
      <c r="H45" s="14">
        <v>17.030000000000001</v>
      </c>
      <c r="I45" s="14">
        <v>29.525373129999998</v>
      </c>
      <c r="J45" s="14">
        <v>27.280777749999999</v>
      </c>
      <c r="K45" s="14">
        <v>27.703245030000001</v>
      </c>
      <c r="L45" s="14">
        <v>15.66</v>
      </c>
      <c r="M45" s="14">
        <v>8.9600000000000009</v>
      </c>
      <c r="N45" s="14">
        <v>3</v>
      </c>
      <c r="O45" s="14">
        <v>0.28999999999999998</v>
      </c>
      <c r="P45" s="14">
        <v>0.34000000000000002</v>
      </c>
      <c r="Q45" s="14">
        <v>0.40999999999999998</v>
      </c>
      <c r="R45" s="14">
        <v>0.22</v>
      </c>
      <c r="S45" s="14">
        <v>8.0299999999999994</v>
      </c>
      <c r="T45" s="14">
        <v>15.51</v>
      </c>
      <c r="U45" s="14">
        <v>26.579775479999999</v>
      </c>
      <c r="V45" s="14">
        <v>34.273358430000002</v>
      </c>
      <c r="W45" s="14">
        <v>46.57374532</v>
      </c>
      <c r="X45" s="14">
        <v>49.488104929999999</v>
      </c>
      <c r="Y45" s="14">
        <v>36.131844899999997</v>
      </c>
      <c r="Z45" s="14">
        <v>29.655236940000002</v>
      </c>
      <c r="AA45" s="15">
        <v>26.260511279999999</v>
      </c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thickTop="1" ht="15.75">
      <c r="A48" s="11"/>
      <c r="B48" s="12">
        <v>45394</v>
      </c>
      <c r="C48" s="13" t="s">
        <v>27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5"/>
    </row>
    <row r="49">
      <c r="A49" s="1"/>
      <c r="B49" s="16"/>
      <c r="C49" s="13" t="s">
        <v>28</v>
      </c>
      <c r="D49" s="14">
        <v>27.641593610000001</v>
      </c>
      <c r="E49" s="14">
        <v>31.576452119999999</v>
      </c>
      <c r="F49" s="14">
        <v>18.329999999999998</v>
      </c>
      <c r="G49" s="14">
        <v>18.440000000000001</v>
      </c>
      <c r="H49" s="14">
        <v>19.120000000000001</v>
      </c>
      <c r="I49" s="14">
        <v>21.969999999999999</v>
      </c>
      <c r="J49" s="14">
        <v>25.649999999999999</v>
      </c>
      <c r="K49" s="14">
        <v>28.719999999999999</v>
      </c>
      <c r="L49" s="14">
        <v>25.57</v>
      </c>
      <c r="M49" s="14">
        <v>20.309999999999999</v>
      </c>
      <c r="N49" s="14">
        <v>12.51</v>
      </c>
      <c r="O49" s="14">
        <v>5.9100000000000001</v>
      </c>
      <c r="P49" s="14"/>
      <c r="Q49" s="14"/>
      <c r="R49" s="14"/>
      <c r="S49" s="14"/>
      <c r="T49" s="14"/>
      <c r="U49" s="14"/>
      <c r="V49" s="14">
        <v>32.018084440000003</v>
      </c>
      <c r="W49" s="14">
        <v>35.155714289999999</v>
      </c>
      <c r="X49" s="14">
        <v>36.305714289999997</v>
      </c>
      <c r="Y49" s="14">
        <v>26.650863180000002</v>
      </c>
      <c r="Z49" s="14">
        <v>29.103478519999999</v>
      </c>
      <c r="AA49" s="15">
        <v>19.84488889</v>
      </c>
    </row>
    <row r="50">
      <c r="A50" s="1"/>
      <c r="B50" s="16"/>
      <c r="C50" s="13" t="s">
        <v>29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>
        <v>4.9349999999999996</v>
      </c>
      <c r="Q50" s="14">
        <v>4.9349999999999996</v>
      </c>
      <c r="R50" s="14">
        <v>4.9349999999999996</v>
      </c>
      <c r="S50" s="14">
        <v>0.10000000000000001</v>
      </c>
      <c r="T50" s="14">
        <v>0.10000000000000001</v>
      </c>
      <c r="U50" s="14">
        <v>29.129999999999999</v>
      </c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>
        <v>14.805</v>
      </c>
      <c r="Q51" s="19">
        <v>14.805</v>
      </c>
      <c r="R51" s="19">
        <v>14.805</v>
      </c>
      <c r="S51" s="19">
        <v>0.29999999999999999</v>
      </c>
      <c r="T51" s="19">
        <v>0.29999999999999999</v>
      </c>
      <c r="U51" s="19">
        <v>87.390000000000001</v>
      </c>
      <c r="V51" s="19"/>
      <c r="W51" s="19"/>
      <c r="X51" s="19"/>
      <c r="Y51" s="19"/>
      <c r="Z51" s="19"/>
      <c r="AA51" s="20"/>
    </row>
    <row r="52" thickTop="1" ht="15.75">
      <c r="A52" s="11"/>
      <c r="B52" s="12">
        <v>45395</v>
      </c>
      <c r="C52" s="13" t="s">
        <v>27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>
        <v>30.03488372</v>
      </c>
      <c r="R52" s="14">
        <v>30.036344540000002</v>
      </c>
      <c r="S52" s="14">
        <v>30.040151519999998</v>
      </c>
      <c r="T52" s="14">
        <v>30.039193829999999</v>
      </c>
      <c r="U52" s="14"/>
      <c r="V52" s="14"/>
      <c r="W52" s="14"/>
      <c r="X52" s="14"/>
      <c r="Y52" s="14"/>
      <c r="Z52" s="14"/>
      <c r="AA52" s="15"/>
    </row>
    <row r="53">
      <c r="A53" s="1"/>
      <c r="B53" s="16"/>
      <c r="C53" s="13" t="s">
        <v>28</v>
      </c>
      <c r="D53" s="14">
        <v>28.641469860000001</v>
      </c>
      <c r="E53" s="14">
        <v>14.52</v>
      </c>
      <c r="F53" s="14">
        <v>7.2699999999999996</v>
      </c>
      <c r="G53" s="14">
        <v>5.7599999999999998</v>
      </c>
      <c r="H53" s="14">
        <v>5.9299999999999997</v>
      </c>
      <c r="I53" s="14">
        <v>7.8499999999999996</v>
      </c>
      <c r="J53" s="14">
        <v>9.2599999999999998</v>
      </c>
      <c r="K53" s="14">
        <v>10.43</v>
      </c>
      <c r="L53" s="14">
        <v>6.5199999999999996</v>
      </c>
      <c r="M53" s="14">
        <v>2.6400000000000001</v>
      </c>
      <c r="N53" s="14"/>
      <c r="O53" s="14"/>
      <c r="P53" s="14"/>
      <c r="Q53" s="14"/>
      <c r="R53" s="14"/>
      <c r="S53" s="14"/>
      <c r="T53" s="14"/>
      <c r="U53" s="14"/>
      <c r="V53" s="14">
        <v>11.24</v>
      </c>
      <c r="W53" s="14">
        <v>23.105111109999999</v>
      </c>
      <c r="X53" s="14">
        <v>23.15511111</v>
      </c>
      <c r="Y53" s="14">
        <v>17.605111109999999</v>
      </c>
      <c r="Z53" s="14">
        <v>15.494999999999999</v>
      </c>
      <c r="AA53" s="15">
        <v>14.199999999999999</v>
      </c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>
        <v>11.565</v>
      </c>
      <c r="O54" s="14">
        <v>11.565</v>
      </c>
      <c r="P54" s="14">
        <v>11.565</v>
      </c>
      <c r="Q54" s="14"/>
      <c r="R54" s="14"/>
      <c r="S54" s="14"/>
      <c r="T54" s="14"/>
      <c r="U54" s="14">
        <v>11.565</v>
      </c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>
        <v>34.695</v>
      </c>
      <c r="O55" s="19">
        <v>34.695</v>
      </c>
      <c r="P55" s="19">
        <v>34.695</v>
      </c>
      <c r="Q55" s="19"/>
      <c r="R55" s="19"/>
      <c r="S55" s="19"/>
      <c r="T55" s="19"/>
      <c r="U55" s="19">
        <v>34.695</v>
      </c>
      <c r="V55" s="19"/>
      <c r="W55" s="19"/>
      <c r="X55" s="19"/>
      <c r="Y55" s="19"/>
      <c r="Z55" s="19"/>
      <c r="AA55" s="20"/>
    </row>
    <row r="56" thickTop="1" ht="15.75">
      <c r="A56" s="11"/>
      <c r="B56" s="12">
        <v>45396</v>
      </c>
      <c r="C56" s="13" t="s">
        <v>27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>
        <v>2.0052272699999998</v>
      </c>
      <c r="V56" s="14">
        <v>95.060000000000002</v>
      </c>
      <c r="W56" s="14"/>
      <c r="X56" s="14"/>
      <c r="Y56" s="14">
        <v>147.99000000000001</v>
      </c>
      <c r="Z56" s="14">
        <v>136.91999999999999</v>
      </c>
      <c r="AA56" s="15">
        <v>113.33675397</v>
      </c>
    </row>
    <row r="57">
      <c r="A57" s="1"/>
      <c r="B57" s="16"/>
      <c r="C57" s="13" t="s">
        <v>28</v>
      </c>
      <c r="D57" s="14">
        <v>19.489999999999998</v>
      </c>
      <c r="E57" s="14">
        <v>7.0099999999999998</v>
      </c>
      <c r="F57" s="14">
        <v>3.02</v>
      </c>
      <c r="G57" s="14">
        <v>1.49</v>
      </c>
      <c r="H57" s="14">
        <v>3.8799999999999999</v>
      </c>
      <c r="I57" s="14">
        <v>3.1400000000000001</v>
      </c>
      <c r="J57" s="14">
        <v>3.8599999999999999</v>
      </c>
      <c r="K57" s="14">
        <v>3.8999999999999999</v>
      </c>
      <c r="L57" s="14">
        <v>2.2400000000000002</v>
      </c>
      <c r="M57" s="14">
        <v>1.3600000000000001</v>
      </c>
      <c r="N57" s="14">
        <v>1.3600000000000001</v>
      </c>
      <c r="O57" s="14">
        <v>1.3600000000000001</v>
      </c>
      <c r="P57" s="14">
        <v>1.3600000000000001</v>
      </c>
      <c r="Q57" s="14">
        <v>1.3600000000000001</v>
      </c>
      <c r="R57" s="14">
        <v>1.3600000000000001</v>
      </c>
      <c r="S57" s="14">
        <v>1.3600000000000001</v>
      </c>
      <c r="T57" s="14">
        <v>1.3600000000000001</v>
      </c>
      <c r="U57" s="14"/>
      <c r="V57" s="14"/>
      <c r="W57" s="14">
        <v>39.759999999999998</v>
      </c>
      <c r="X57" s="14">
        <v>51.950000000000003</v>
      </c>
      <c r="Y57" s="14"/>
      <c r="Z57" s="14"/>
      <c r="AA57" s="15"/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thickTop="1" ht="15.75">
      <c r="A60" s="11"/>
      <c r="B60" s="12">
        <v>45397</v>
      </c>
      <c r="C60" s="13" t="s">
        <v>27</v>
      </c>
      <c r="D60" s="14"/>
      <c r="E60" s="14"/>
      <c r="F60" s="14"/>
      <c r="G60" s="14"/>
      <c r="H60" s="14"/>
      <c r="I60" s="14"/>
      <c r="J60" s="14"/>
      <c r="K60" s="14"/>
      <c r="L60" s="14"/>
      <c r="M60" s="14">
        <v>125.3</v>
      </c>
      <c r="N60" s="14">
        <v>97.339322339999995</v>
      </c>
      <c r="O60" s="14">
        <v>71.504888890000004</v>
      </c>
      <c r="P60" s="14">
        <v>55.16488889</v>
      </c>
      <c r="Q60" s="14">
        <v>41.796557380000003</v>
      </c>
      <c r="R60" s="14">
        <v>19.672310840000002</v>
      </c>
      <c r="S60" s="14">
        <v>70.854339620000005</v>
      </c>
      <c r="T60" s="14">
        <v>90.66655738</v>
      </c>
      <c r="U60" s="14">
        <v>109.30183150000001</v>
      </c>
      <c r="V60" s="14">
        <v>129.53999999999999</v>
      </c>
      <c r="W60" s="14">
        <v>144.47</v>
      </c>
      <c r="X60" s="14">
        <v>145.00999999999999</v>
      </c>
      <c r="Y60" s="14">
        <v>124.56</v>
      </c>
      <c r="Z60" s="14">
        <v>99.049999999999997</v>
      </c>
      <c r="AA60" s="15">
        <v>80.579999999999998</v>
      </c>
    </row>
    <row r="61">
      <c r="A61" s="1"/>
      <c r="B61" s="16"/>
      <c r="C61" s="13" t="s">
        <v>28</v>
      </c>
      <c r="D61" s="14">
        <v>38.079999999999998</v>
      </c>
      <c r="E61" s="14">
        <v>22.780000000000001</v>
      </c>
      <c r="F61" s="14">
        <v>22.140000000000001</v>
      </c>
      <c r="G61" s="14">
        <v>22.239999999999998</v>
      </c>
      <c r="H61" s="14">
        <v>21.5</v>
      </c>
      <c r="I61" s="14">
        <v>24.75</v>
      </c>
      <c r="J61" s="14">
        <v>32.920000000000002</v>
      </c>
      <c r="K61" s="14">
        <v>47.560000000000002</v>
      </c>
      <c r="L61" s="14">
        <v>67.959367090000001</v>
      </c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thickTop="1" ht="15.75">
      <c r="A64" s="11"/>
      <c r="B64" s="12">
        <v>45398</v>
      </c>
      <c r="C64" s="13" t="s">
        <v>27</v>
      </c>
      <c r="D64" s="14"/>
      <c r="E64" s="14"/>
      <c r="F64" s="14"/>
      <c r="G64" s="14"/>
      <c r="H64" s="14"/>
      <c r="I64" s="14"/>
      <c r="J64" s="14"/>
      <c r="K64" s="14">
        <v>122.78</v>
      </c>
      <c r="L64" s="14">
        <v>111.89999671</v>
      </c>
      <c r="M64" s="14">
        <v>100.15822104999999</v>
      </c>
      <c r="N64" s="14">
        <v>75.57894177</v>
      </c>
      <c r="O64" s="14"/>
      <c r="P64" s="14">
        <v>58.490000000000002</v>
      </c>
      <c r="Q64" s="14">
        <v>56.070015900000001</v>
      </c>
      <c r="R64" s="14">
        <v>58.061500000000002</v>
      </c>
      <c r="S64" s="14">
        <v>68.316290319999993</v>
      </c>
      <c r="T64" s="14">
        <v>91.303668540000004</v>
      </c>
      <c r="U64" s="14">
        <v>110.28826467</v>
      </c>
      <c r="V64" s="14">
        <v>123.07215686000001</v>
      </c>
      <c r="W64" s="14">
        <v>154.36629123</v>
      </c>
      <c r="X64" s="14">
        <v>159.67660351999999</v>
      </c>
      <c r="Y64" s="14">
        <v>131.76761905000001</v>
      </c>
      <c r="Z64" s="14">
        <v>113.47215686</v>
      </c>
      <c r="AA64" s="15"/>
    </row>
    <row r="65">
      <c r="A65" s="1"/>
      <c r="B65" s="16"/>
      <c r="C65" s="13" t="s">
        <v>28</v>
      </c>
      <c r="D65" s="14"/>
      <c r="E65" s="14">
        <v>6.2800000000000002</v>
      </c>
      <c r="F65" s="14">
        <v>3</v>
      </c>
      <c r="G65" s="14">
        <v>5.1900000000000004</v>
      </c>
      <c r="H65" s="14">
        <v>9.0199999999999996</v>
      </c>
      <c r="I65" s="14">
        <v>14.140000000000001</v>
      </c>
      <c r="J65" s="14">
        <v>20.059999999999999</v>
      </c>
      <c r="K65" s="14"/>
      <c r="L65" s="14"/>
      <c r="M65" s="14"/>
      <c r="N65" s="14"/>
      <c r="O65" s="14">
        <v>14.380000000000001</v>
      </c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5"/>
    </row>
    <row r="66">
      <c r="A66" s="1"/>
      <c r="B66" s="16"/>
      <c r="C66" s="13" t="s">
        <v>29</v>
      </c>
      <c r="D66" s="14">
        <v>16.079999999999998</v>
      </c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>
        <v>39.299999999999997</v>
      </c>
    </row>
    <row r="67" thickBot="1" ht="15.75">
      <c r="A67" s="1"/>
      <c r="B67" s="17"/>
      <c r="C67" s="18" t="s">
        <v>30</v>
      </c>
      <c r="D67" s="19">
        <v>48.240000000000002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>
        <v>117.90000000000001</v>
      </c>
    </row>
    <row r="68" thickTop="1" ht="15.75">
      <c r="A68" s="11"/>
      <c r="B68" s="12">
        <v>45399</v>
      </c>
      <c r="C68" s="13" t="s">
        <v>27</v>
      </c>
      <c r="D68" s="14">
        <v>100.20693532</v>
      </c>
      <c r="E68" s="14">
        <v>83.69848485</v>
      </c>
      <c r="F68" s="14"/>
      <c r="G68" s="14"/>
      <c r="H68" s="14"/>
      <c r="I68" s="14"/>
      <c r="J68" s="14"/>
      <c r="K68" s="14">
        <v>154.68772727000001</v>
      </c>
      <c r="L68" s="14">
        <v>127.825</v>
      </c>
      <c r="M68" s="14">
        <v>100.145</v>
      </c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5"/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>
        <v>21.329999999999998</v>
      </c>
      <c r="Q69" s="14">
        <v>21.25</v>
      </c>
      <c r="R69" s="14">
        <v>20.600000000000001</v>
      </c>
      <c r="S69" s="14">
        <v>21.07</v>
      </c>
      <c r="T69" s="14">
        <v>21.710000000000001</v>
      </c>
      <c r="U69" s="14"/>
      <c r="V69" s="14"/>
      <c r="W69" s="14">
        <v>44.217826090000003</v>
      </c>
      <c r="X69" s="14">
        <v>46.047826090000001</v>
      </c>
      <c r="Y69" s="14">
        <v>37.737826089999999</v>
      </c>
      <c r="Z69" s="14">
        <v>28.370000000000001</v>
      </c>
      <c r="AA69" s="15">
        <v>25.199999999999999</v>
      </c>
    </row>
    <row r="70">
      <c r="A70" s="1"/>
      <c r="B70" s="16"/>
      <c r="C70" s="13" t="s">
        <v>29</v>
      </c>
      <c r="D70" s="14"/>
      <c r="E70" s="14"/>
      <c r="F70" s="14">
        <v>28.925000000000001</v>
      </c>
      <c r="G70" s="14">
        <v>25.675000000000001</v>
      </c>
      <c r="H70" s="14">
        <v>30.004999999999999</v>
      </c>
      <c r="I70" s="14">
        <v>36.414999999999999</v>
      </c>
      <c r="J70" s="14">
        <v>47.32</v>
      </c>
      <c r="K70" s="14"/>
      <c r="L70" s="14"/>
      <c r="M70" s="14"/>
      <c r="N70" s="14">
        <v>36.520000000000003</v>
      </c>
      <c r="O70" s="14">
        <v>35.875</v>
      </c>
      <c r="P70" s="14"/>
      <c r="Q70" s="14"/>
      <c r="R70" s="14"/>
      <c r="S70" s="14"/>
      <c r="T70" s="14"/>
      <c r="U70" s="14">
        <v>42.149999999999999</v>
      </c>
      <c r="V70" s="14">
        <v>54.965000000000003</v>
      </c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>
        <v>86.775000000000006</v>
      </c>
      <c r="G71" s="19">
        <v>77.025000000000006</v>
      </c>
      <c r="H71" s="19">
        <v>90.015000000000001</v>
      </c>
      <c r="I71" s="19">
        <v>109.245</v>
      </c>
      <c r="J71" s="19">
        <v>141.96000000000001</v>
      </c>
      <c r="K71" s="19"/>
      <c r="L71" s="19"/>
      <c r="M71" s="19"/>
      <c r="N71" s="19">
        <v>109.56</v>
      </c>
      <c r="O71" s="19">
        <v>107.625</v>
      </c>
      <c r="P71" s="19"/>
      <c r="Q71" s="19"/>
      <c r="R71" s="19"/>
      <c r="S71" s="19"/>
      <c r="T71" s="19"/>
      <c r="U71" s="19">
        <v>126.45</v>
      </c>
      <c r="V71" s="19">
        <v>164.89500000000001</v>
      </c>
      <c r="W71" s="19"/>
      <c r="X71" s="19"/>
      <c r="Y71" s="19"/>
      <c r="Z71" s="19"/>
      <c r="AA71" s="20"/>
    </row>
    <row r="72" thickTop="1" ht="15.75">
      <c r="A72" s="11"/>
      <c r="B72" s="12">
        <v>45400</v>
      </c>
      <c r="C72" s="13" t="s">
        <v>27</v>
      </c>
      <c r="D72" s="14">
        <v>119.02038462</v>
      </c>
      <c r="E72" s="14">
        <v>108.78614983</v>
      </c>
      <c r="F72" s="14"/>
      <c r="G72" s="14">
        <v>103.81</v>
      </c>
      <c r="H72" s="14">
        <v>110.59999999999999</v>
      </c>
      <c r="I72" s="14"/>
      <c r="J72" s="14">
        <v>153.87791666999999</v>
      </c>
      <c r="K72" s="14">
        <v>197.76791667000001</v>
      </c>
      <c r="L72" s="14">
        <v>170.49791667</v>
      </c>
      <c r="M72" s="14">
        <v>131.40783784000001</v>
      </c>
      <c r="N72" s="14">
        <v>111.44522727</v>
      </c>
      <c r="O72" s="14">
        <v>101.61</v>
      </c>
      <c r="P72" s="14"/>
      <c r="Q72" s="14">
        <v>95.549256200000002</v>
      </c>
      <c r="R72" s="14">
        <v>89.433740169999993</v>
      </c>
      <c r="S72" s="14">
        <v>87.874588239999994</v>
      </c>
      <c r="T72" s="14">
        <v>90.99336667</v>
      </c>
      <c r="U72" s="14">
        <v>108.46772727</v>
      </c>
      <c r="V72" s="14">
        <v>128.96000000000001</v>
      </c>
      <c r="W72" s="14"/>
      <c r="X72" s="14">
        <v>170.90555556000001</v>
      </c>
      <c r="Y72" s="14">
        <v>140.27159850999999</v>
      </c>
      <c r="Z72" s="14">
        <v>116.89277978</v>
      </c>
      <c r="AA72" s="15">
        <v>104.09704268</v>
      </c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5"/>
    </row>
    <row r="74">
      <c r="A74" s="1"/>
      <c r="B74" s="16"/>
      <c r="C74" s="13" t="s">
        <v>29</v>
      </c>
      <c r="D74" s="14"/>
      <c r="E74" s="14"/>
      <c r="F74" s="14">
        <v>40.865000000000002</v>
      </c>
      <c r="G74" s="14"/>
      <c r="H74" s="14"/>
      <c r="I74" s="14">
        <v>43.674999999999997</v>
      </c>
      <c r="J74" s="14"/>
      <c r="K74" s="14"/>
      <c r="L74" s="14"/>
      <c r="M74" s="14"/>
      <c r="N74" s="14"/>
      <c r="O74" s="14"/>
      <c r="P74" s="14">
        <v>38.055</v>
      </c>
      <c r="Q74" s="14"/>
      <c r="R74" s="14"/>
      <c r="S74" s="14"/>
      <c r="T74" s="14"/>
      <c r="U74" s="14"/>
      <c r="V74" s="14"/>
      <c r="W74" s="14">
        <v>63.530000000000001</v>
      </c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/>
      <c r="E75" s="19"/>
      <c r="F75" s="19">
        <v>122.595</v>
      </c>
      <c r="G75" s="19"/>
      <c r="H75" s="19"/>
      <c r="I75" s="19">
        <v>131.02500000000001</v>
      </c>
      <c r="J75" s="19"/>
      <c r="K75" s="19"/>
      <c r="L75" s="19"/>
      <c r="M75" s="19"/>
      <c r="N75" s="19"/>
      <c r="O75" s="19"/>
      <c r="P75" s="19">
        <v>114.16500000000001</v>
      </c>
      <c r="Q75" s="19"/>
      <c r="R75" s="19"/>
      <c r="S75" s="19"/>
      <c r="T75" s="19"/>
      <c r="U75" s="19"/>
      <c r="V75" s="19"/>
      <c r="W75" s="19">
        <v>190.59</v>
      </c>
      <c r="X75" s="19"/>
      <c r="Y75" s="19"/>
      <c r="Z75" s="19"/>
      <c r="AA75" s="20"/>
    </row>
    <row r="76" thickTop="1" ht="15.75">
      <c r="A76" s="11"/>
      <c r="B76" s="12">
        <v>45401</v>
      </c>
      <c r="C76" s="13" t="s">
        <v>27</v>
      </c>
      <c r="D76" s="14">
        <v>102.30224339999999</v>
      </c>
      <c r="E76" s="14"/>
      <c r="F76" s="14">
        <v>65.247916669999995</v>
      </c>
      <c r="G76" s="14">
        <v>65.207916670000003</v>
      </c>
      <c r="H76" s="14">
        <v>65.977916669999999</v>
      </c>
      <c r="I76" s="14">
        <v>83.132857139999999</v>
      </c>
      <c r="J76" s="14"/>
      <c r="K76" s="14">
        <v>114.26548387</v>
      </c>
      <c r="L76" s="14">
        <v>104.22926391999999</v>
      </c>
      <c r="M76" s="14">
        <v>87.317692309999998</v>
      </c>
      <c r="N76" s="14">
        <v>76.758514289999994</v>
      </c>
      <c r="O76" s="14">
        <v>68.742117649999997</v>
      </c>
      <c r="P76" s="14">
        <v>60.823551399999999</v>
      </c>
      <c r="Q76" s="14"/>
      <c r="R76" s="14"/>
      <c r="S76" s="14"/>
      <c r="T76" s="14"/>
      <c r="U76" s="14">
        <v>103.63</v>
      </c>
      <c r="V76" s="14">
        <v>138.44445536000001</v>
      </c>
      <c r="W76" s="14">
        <v>174.96000000000001</v>
      </c>
      <c r="X76" s="14">
        <v>149.46000000000001</v>
      </c>
      <c r="Y76" s="14">
        <v>134.56999999999999</v>
      </c>
      <c r="Z76" s="14"/>
      <c r="AA76" s="15">
        <v>108.5</v>
      </c>
    </row>
    <row r="77">
      <c r="A77" s="1"/>
      <c r="B77" s="16"/>
      <c r="C77" s="13" t="s">
        <v>28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>
        <v>17.78066407</v>
      </c>
      <c r="R77" s="14">
        <v>21.77</v>
      </c>
      <c r="S77" s="14"/>
      <c r="T77" s="14">
        <v>19.995294829999999</v>
      </c>
      <c r="U77" s="14"/>
      <c r="V77" s="14"/>
      <c r="W77" s="14"/>
      <c r="X77" s="14"/>
      <c r="Y77" s="14"/>
      <c r="Z77" s="14">
        <v>40.5</v>
      </c>
      <c r="AA77" s="15"/>
    </row>
    <row r="78">
      <c r="A78" s="1"/>
      <c r="B78" s="16"/>
      <c r="C78" s="13" t="s">
        <v>29</v>
      </c>
      <c r="D78" s="14"/>
      <c r="E78" s="14">
        <v>30.899999999999999</v>
      </c>
      <c r="F78" s="14"/>
      <c r="G78" s="14"/>
      <c r="H78" s="14"/>
      <c r="I78" s="14"/>
      <c r="J78" s="14">
        <v>52.799999999999997</v>
      </c>
      <c r="K78" s="14"/>
      <c r="L78" s="14"/>
      <c r="M78" s="14"/>
      <c r="N78" s="14"/>
      <c r="O78" s="14"/>
      <c r="P78" s="14"/>
      <c r="Q78" s="14"/>
      <c r="R78" s="14"/>
      <c r="S78" s="14">
        <v>26.875</v>
      </c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>
        <v>92.700000000000003</v>
      </c>
      <c r="F79" s="19"/>
      <c r="G79" s="19"/>
      <c r="H79" s="19"/>
      <c r="I79" s="19"/>
      <c r="J79" s="19">
        <v>158.40000000000001</v>
      </c>
      <c r="K79" s="19"/>
      <c r="L79" s="19"/>
      <c r="M79" s="19"/>
      <c r="N79" s="19"/>
      <c r="O79" s="19"/>
      <c r="P79" s="19"/>
      <c r="Q79" s="19"/>
      <c r="R79" s="19"/>
      <c r="S79" s="19">
        <v>80.625</v>
      </c>
      <c r="T79" s="19"/>
      <c r="U79" s="19"/>
      <c r="V79" s="19"/>
      <c r="W79" s="19"/>
      <c r="X79" s="19"/>
      <c r="Y79" s="19"/>
      <c r="Z79" s="19"/>
      <c r="AA79" s="20"/>
    </row>
    <row r="80" thickTop="1" ht="15.75">
      <c r="A80" s="11"/>
      <c r="B80" s="12">
        <v>45402</v>
      </c>
      <c r="C80" s="13" t="s">
        <v>27</v>
      </c>
      <c r="D80" s="14">
        <v>90.234888889999993</v>
      </c>
      <c r="E80" s="14">
        <v>82.310000000000002</v>
      </c>
      <c r="F80" s="14">
        <v>77.109999999999999</v>
      </c>
      <c r="G80" s="14">
        <v>77.68969697</v>
      </c>
      <c r="H80" s="14">
        <v>79.079071040000002</v>
      </c>
      <c r="I80" s="14">
        <v>84.069696969999995</v>
      </c>
      <c r="J80" s="14">
        <v>88.318448720000006</v>
      </c>
      <c r="K80" s="14">
        <v>91.027563310000005</v>
      </c>
      <c r="L80" s="14">
        <v>79.984883719999999</v>
      </c>
      <c r="M80" s="14"/>
      <c r="N80" s="14">
        <v>63.229999999999997</v>
      </c>
      <c r="O80" s="14"/>
      <c r="P80" s="14"/>
      <c r="Q80" s="14"/>
      <c r="R80" s="14"/>
      <c r="S80" s="14"/>
      <c r="T80" s="14"/>
      <c r="U80" s="14">
        <v>81.506161539999994</v>
      </c>
      <c r="V80" s="14">
        <v>102.10358302</v>
      </c>
      <c r="W80" s="14">
        <v>138.06</v>
      </c>
      <c r="X80" s="14">
        <v>133.63593014</v>
      </c>
      <c r="Y80" s="14">
        <v>121.13206232</v>
      </c>
      <c r="Z80" s="14">
        <v>116.35096488000001</v>
      </c>
      <c r="AA80" s="15">
        <v>106.18500263999999</v>
      </c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/>
      <c r="M81" s="14">
        <v>16.640000000000001</v>
      </c>
      <c r="N81" s="14"/>
      <c r="O81" s="14">
        <v>11.119999999999999</v>
      </c>
      <c r="P81" s="14">
        <v>8.3399999999999999</v>
      </c>
      <c r="Q81" s="14">
        <v>3.3748888899999998</v>
      </c>
      <c r="R81" s="14">
        <v>3.1544785700000002</v>
      </c>
      <c r="S81" s="14">
        <v>5.0248888899999997</v>
      </c>
      <c r="T81" s="14">
        <v>11.97015961</v>
      </c>
      <c r="U81" s="14"/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75">
      <c r="A84" s="11"/>
      <c r="B84" s="12">
        <v>45403</v>
      </c>
      <c r="C84" s="13" t="s">
        <v>27</v>
      </c>
      <c r="D84" s="14">
        <v>119.12</v>
      </c>
      <c r="E84" s="14">
        <v>87.415937499999998</v>
      </c>
      <c r="F84" s="14">
        <v>87.853958329999998</v>
      </c>
      <c r="G84" s="14">
        <v>83.409999999999997</v>
      </c>
      <c r="H84" s="14">
        <v>82.189999999999998</v>
      </c>
      <c r="I84" s="14">
        <v>82.609999999999999</v>
      </c>
      <c r="J84" s="14">
        <v>82.719999999999999</v>
      </c>
      <c r="K84" s="14">
        <v>78.47079755</v>
      </c>
      <c r="L84" s="14">
        <v>86.150000000000006</v>
      </c>
      <c r="M84" s="14">
        <v>52.999313569999998</v>
      </c>
      <c r="N84" s="14">
        <v>41.450646390000003</v>
      </c>
      <c r="O84" s="14">
        <v>21.11192857</v>
      </c>
      <c r="P84" s="14">
        <v>10.311928569999999</v>
      </c>
      <c r="Q84" s="14">
        <v>5.3319285699999996</v>
      </c>
      <c r="R84" s="14">
        <v>5.3319285699999996</v>
      </c>
      <c r="S84" s="14">
        <v>0.33192856999999998</v>
      </c>
      <c r="T84" s="14">
        <v>7.4733945000000004</v>
      </c>
      <c r="U84" s="14">
        <v>73.275121949999999</v>
      </c>
      <c r="V84" s="14">
        <v>111.90000000000001</v>
      </c>
      <c r="W84" s="14"/>
      <c r="X84" s="14"/>
      <c r="Y84" s="14"/>
      <c r="Z84" s="14"/>
      <c r="AA84" s="15"/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>
        <v>44.649999999999999</v>
      </c>
      <c r="X85" s="14">
        <v>47.710000000000001</v>
      </c>
      <c r="Y85" s="14">
        <v>45.5</v>
      </c>
      <c r="Z85" s="14">
        <v>43.649999999999999</v>
      </c>
      <c r="AA85" s="15">
        <v>43.039999999999999</v>
      </c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thickTop="1" ht="15.75">
      <c r="A88" s="11"/>
      <c r="B88" s="12">
        <v>45404</v>
      </c>
      <c r="C88" s="13" t="s">
        <v>27</v>
      </c>
      <c r="D88" s="14">
        <v>103.85556415000001</v>
      </c>
      <c r="E88" s="14">
        <v>101.37</v>
      </c>
      <c r="F88" s="14">
        <v>101.87</v>
      </c>
      <c r="G88" s="14"/>
      <c r="H88" s="14"/>
      <c r="I88" s="14"/>
      <c r="J88" s="14"/>
      <c r="K88" s="14">
        <v>169.03051463</v>
      </c>
      <c r="L88" s="14">
        <v>152.64878049000001</v>
      </c>
      <c r="M88" s="14">
        <v>126.12106796</v>
      </c>
      <c r="N88" s="14">
        <v>103.66012178</v>
      </c>
      <c r="O88" s="14">
        <v>99.34802062</v>
      </c>
      <c r="P88" s="14">
        <v>95.707176360000005</v>
      </c>
      <c r="Q88" s="14"/>
      <c r="R88" s="14"/>
      <c r="S88" s="14"/>
      <c r="T88" s="14"/>
      <c r="U88" s="14"/>
      <c r="V88" s="14"/>
      <c r="W88" s="14"/>
      <c r="X88" s="14">
        <v>255.83000000000001</v>
      </c>
      <c r="Y88" s="14">
        <v>197.24000000000001</v>
      </c>
      <c r="Z88" s="14">
        <v>160.69999999999999</v>
      </c>
      <c r="AA88" s="15">
        <v>134.30839466</v>
      </c>
    </row>
    <row r="89">
      <c r="A89" s="1"/>
      <c r="B89" s="16"/>
      <c r="C89" s="13" t="s">
        <v>28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>
        <v>26.85125</v>
      </c>
      <c r="R89" s="14">
        <v>24.307116529999998</v>
      </c>
      <c r="S89" s="14">
        <v>24.424274449999999</v>
      </c>
      <c r="T89" s="14">
        <v>26.513461660000001</v>
      </c>
      <c r="U89" s="14">
        <v>29.496709670000001</v>
      </c>
      <c r="V89" s="14">
        <v>35.732197909999996</v>
      </c>
      <c r="W89" s="14">
        <v>54.43575045</v>
      </c>
      <c r="X89" s="14"/>
      <c r="Y89" s="14"/>
      <c r="Z89" s="14"/>
      <c r="AA89" s="15"/>
    </row>
    <row r="90">
      <c r="A90" s="1"/>
      <c r="B90" s="16"/>
      <c r="C90" s="13" t="s">
        <v>29</v>
      </c>
      <c r="D90" s="14"/>
      <c r="E90" s="14"/>
      <c r="F90" s="14"/>
      <c r="G90" s="14">
        <v>37.670000000000002</v>
      </c>
      <c r="H90" s="14">
        <v>37.119999999999997</v>
      </c>
      <c r="I90" s="14">
        <v>42.5</v>
      </c>
      <c r="J90" s="14">
        <v>53.030000000000001</v>
      </c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/>
      <c r="G91" s="19">
        <v>113.01000000000001</v>
      </c>
      <c r="H91" s="19">
        <v>111.36</v>
      </c>
      <c r="I91" s="19">
        <v>127.5</v>
      </c>
      <c r="J91" s="19">
        <v>159.09</v>
      </c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thickTop="1" ht="15.75">
      <c r="A92" s="11"/>
      <c r="B92" s="12">
        <v>45405</v>
      </c>
      <c r="C92" s="13" t="s">
        <v>27</v>
      </c>
      <c r="D92" s="14">
        <v>114.77</v>
      </c>
      <c r="E92" s="14">
        <v>116.57390344</v>
      </c>
      <c r="F92" s="14"/>
      <c r="G92" s="14"/>
      <c r="H92" s="14"/>
      <c r="I92" s="14"/>
      <c r="J92" s="14"/>
      <c r="K92" s="14"/>
      <c r="L92" s="14">
        <v>192.43603934000001</v>
      </c>
      <c r="M92" s="14">
        <v>131.44748118000001</v>
      </c>
      <c r="N92" s="14">
        <v>110.08939487000001</v>
      </c>
      <c r="O92" s="14">
        <v>109.18528525000001</v>
      </c>
      <c r="P92" s="14">
        <v>109.53963636</v>
      </c>
      <c r="Q92" s="14">
        <v>103.94768000000001</v>
      </c>
      <c r="R92" s="14">
        <v>102.79779176</v>
      </c>
      <c r="S92" s="14">
        <v>103.92429814</v>
      </c>
      <c r="T92" s="14">
        <v>113.27942856999999</v>
      </c>
      <c r="U92" s="14">
        <v>128.3432</v>
      </c>
      <c r="V92" s="14"/>
      <c r="W92" s="14"/>
      <c r="X92" s="14"/>
      <c r="Y92" s="14"/>
      <c r="Z92" s="14"/>
      <c r="AA92" s="15"/>
    </row>
    <row r="93">
      <c r="A93" s="1"/>
      <c r="B93" s="16"/>
      <c r="C93" s="13" t="s">
        <v>28</v>
      </c>
      <c r="D93" s="14"/>
      <c r="E93" s="14"/>
      <c r="F93" s="14"/>
      <c r="G93" s="14"/>
      <c r="H93" s="14">
        <v>25.73</v>
      </c>
      <c r="I93" s="14">
        <v>29.170000000000002</v>
      </c>
      <c r="J93" s="14">
        <v>44.139869740000002</v>
      </c>
      <c r="K93" s="14">
        <v>54.386800000000001</v>
      </c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>
        <v>54.759999999999998</v>
      </c>
      <c r="W93" s="14">
        <v>46.354001519999997</v>
      </c>
      <c r="X93" s="14">
        <v>44.651087359999998</v>
      </c>
      <c r="Y93" s="14">
        <v>39.322943610000003</v>
      </c>
      <c r="Z93" s="14">
        <v>31.881509550000001</v>
      </c>
      <c r="AA93" s="15">
        <v>24.605</v>
      </c>
    </row>
    <row r="94">
      <c r="A94" s="1"/>
      <c r="B94" s="16"/>
      <c r="C94" s="13" t="s">
        <v>29</v>
      </c>
      <c r="D94" s="14"/>
      <c r="E94" s="14"/>
      <c r="F94" s="14">
        <v>42.975000000000001</v>
      </c>
      <c r="G94" s="14">
        <v>42.625</v>
      </c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>
        <v>128.92500000000001</v>
      </c>
      <c r="G95" s="19">
        <v>127.875</v>
      </c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thickTop="1" ht="15.75">
      <c r="A96" s="11"/>
      <c r="B96" s="12">
        <v>45406</v>
      </c>
      <c r="C96" s="13" t="s">
        <v>27</v>
      </c>
      <c r="D96" s="14"/>
      <c r="E96" s="14">
        <v>119.22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5">
        <v>117.81313725</v>
      </c>
    </row>
    <row r="97">
      <c r="A97" s="1"/>
      <c r="B97" s="16"/>
      <c r="C97" s="13" t="s">
        <v>28</v>
      </c>
      <c r="D97" s="14">
        <v>24.895</v>
      </c>
      <c r="E97" s="14"/>
      <c r="F97" s="14"/>
      <c r="G97" s="14"/>
      <c r="H97" s="14"/>
      <c r="I97" s="14"/>
      <c r="J97" s="14"/>
      <c r="K97" s="14">
        <v>45.438121160000001</v>
      </c>
      <c r="L97" s="14">
        <v>41.469030689999997</v>
      </c>
      <c r="M97" s="14">
        <v>33.729091429999997</v>
      </c>
      <c r="N97" s="14">
        <v>32.124636330000001</v>
      </c>
      <c r="O97" s="14">
        <v>33.695085749999997</v>
      </c>
      <c r="P97" s="14">
        <v>32.485839419999998</v>
      </c>
      <c r="Q97" s="14">
        <v>26.43</v>
      </c>
      <c r="R97" s="14">
        <v>41.969999999999999</v>
      </c>
      <c r="S97" s="14">
        <v>35.593337060000003</v>
      </c>
      <c r="T97" s="14">
        <v>32.853684209999997</v>
      </c>
      <c r="U97" s="14">
        <v>33.047391230000002</v>
      </c>
      <c r="V97" s="14">
        <v>37.555703610000002</v>
      </c>
      <c r="W97" s="14">
        <v>47.924313120000001</v>
      </c>
      <c r="X97" s="14">
        <v>44.283350149999997</v>
      </c>
      <c r="Y97" s="14">
        <v>36.504285709999998</v>
      </c>
      <c r="Z97" s="14">
        <v>53.490000000000002</v>
      </c>
      <c r="AA97" s="15"/>
    </row>
    <row r="98">
      <c r="A98" s="1"/>
      <c r="B98" s="16"/>
      <c r="C98" s="13" t="s">
        <v>29</v>
      </c>
      <c r="D98" s="14"/>
      <c r="E98" s="14"/>
      <c r="F98" s="14">
        <v>39.109999999999999</v>
      </c>
      <c r="G98" s="14">
        <v>38.5</v>
      </c>
      <c r="H98" s="14">
        <v>39.655000000000001</v>
      </c>
      <c r="I98" s="14">
        <v>42.185000000000002</v>
      </c>
      <c r="J98" s="14">
        <v>52.969999999999999</v>
      </c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>
        <v>117.33</v>
      </c>
      <c r="G99" s="19">
        <v>115.5</v>
      </c>
      <c r="H99" s="19">
        <v>118.965</v>
      </c>
      <c r="I99" s="19">
        <v>126.55500000000001</v>
      </c>
      <c r="J99" s="19">
        <v>158.91</v>
      </c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thickTop="1" ht="15.75">
      <c r="A100" s="11"/>
      <c r="B100" s="12">
        <v>45407</v>
      </c>
      <c r="C100" s="13" t="s">
        <v>27</v>
      </c>
      <c r="D100" s="14">
        <v>108.505</v>
      </c>
      <c r="E100" s="14">
        <v>103.95617761</v>
      </c>
      <c r="F100" s="14"/>
      <c r="G100" s="14"/>
      <c r="H100" s="14"/>
      <c r="I100" s="14"/>
      <c r="J100" s="14"/>
      <c r="K100" s="14"/>
      <c r="L100" s="14"/>
      <c r="M100" s="14"/>
      <c r="N100" s="14">
        <v>119.61</v>
      </c>
      <c r="O100" s="14">
        <v>102.67015258000001</v>
      </c>
      <c r="P100" s="14">
        <v>96.040000000000006</v>
      </c>
      <c r="Q100" s="14">
        <v>96.090488050000005</v>
      </c>
      <c r="R100" s="14">
        <v>86.817269449999998</v>
      </c>
      <c r="S100" s="14">
        <v>90.726360760000006</v>
      </c>
      <c r="T100" s="14">
        <v>99.897643799999997</v>
      </c>
      <c r="U100" s="14"/>
      <c r="V100" s="14"/>
      <c r="W100" s="14"/>
      <c r="X100" s="14">
        <v>235.58000000000001</v>
      </c>
      <c r="Y100" s="14">
        <v>171.44999999999999</v>
      </c>
      <c r="Z100" s="14">
        <v>137.03</v>
      </c>
      <c r="AA100" s="15">
        <v>119.61</v>
      </c>
    </row>
    <row r="101">
      <c r="A101" s="1"/>
      <c r="B101" s="16"/>
      <c r="C101" s="13" t="s">
        <v>28</v>
      </c>
      <c r="D101" s="14"/>
      <c r="E101" s="14"/>
      <c r="F101" s="14">
        <v>23.300000000000001</v>
      </c>
      <c r="G101" s="14">
        <v>23.18</v>
      </c>
      <c r="H101" s="14">
        <v>23.140000000000001</v>
      </c>
      <c r="I101" s="14">
        <v>25.350000000000001</v>
      </c>
      <c r="J101" s="14">
        <v>37.84858938</v>
      </c>
      <c r="K101" s="14">
        <v>38.696800000000003</v>
      </c>
      <c r="L101" s="14">
        <v>33.876800000000003</v>
      </c>
      <c r="M101" s="14">
        <v>27.546800000000001</v>
      </c>
      <c r="N101" s="14"/>
      <c r="O101" s="14"/>
      <c r="P101" s="14"/>
      <c r="Q101" s="14"/>
      <c r="R101" s="14"/>
      <c r="S101" s="14"/>
      <c r="T101" s="14"/>
      <c r="U101" s="14">
        <v>41.060000000000002</v>
      </c>
      <c r="V101" s="14">
        <v>30.59</v>
      </c>
      <c r="W101" s="14">
        <v>70.450000000000003</v>
      </c>
      <c r="X101" s="14"/>
      <c r="Y101" s="14"/>
      <c r="Z101" s="14"/>
      <c r="AA101" s="15"/>
    </row>
    <row r="102">
      <c r="A102" s="1"/>
      <c r="B102" s="16"/>
      <c r="C102" s="13" t="s">
        <v>29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45408</v>
      </c>
      <c r="C104" s="13" t="s">
        <v>27</v>
      </c>
      <c r="D104" s="14">
        <v>119.81</v>
      </c>
      <c r="E104" s="14"/>
      <c r="F104" s="14"/>
      <c r="G104" s="14"/>
      <c r="H104" s="14"/>
      <c r="I104" s="14"/>
      <c r="J104" s="14">
        <v>148.22999999999999</v>
      </c>
      <c r="K104" s="14"/>
      <c r="L104" s="14">
        <v>144.09</v>
      </c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>
        <v>220.34999999999999</v>
      </c>
      <c r="Y104" s="14">
        <v>170.41999999999999</v>
      </c>
      <c r="Z104" s="14">
        <v>137.91</v>
      </c>
      <c r="AA104" s="15">
        <v>132.38999999999999</v>
      </c>
    </row>
    <row r="105">
      <c r="A105" s="1"/>
      <c r="B105" s="16"/>
      <c r="C105" s="13" t="s">
        <v>28</v>
      </c>
      <c r="D105" s="14"/>
      <c r="E105" s="14"/>
      <c r="F105" s="14">
        <v>22.629999999999999</v>
      </c>
      <c r="G105" s="14">
        <v>22.219999999999999</v>
      </c>
      <c r="H105" s="14">
        <v>23.129999999999999</v>
      </c>
      <c r="I105" s="14"/>
      <c r="J105" s="14"/>
      <c r="K105" s="14">
        <v>52.030000000000001</v>
      </c>
      <c r="L105" s="14"/>
      <c r="M105" s="14">
        <v>31.266005360000001</v>
      </c>
      <c r="N105" s="14">
        <v>34.269441229999998</v>
      </c>
      <c r="O105" s="14">
        <v>35.362634499999999</v>
      </c>
      <c r="P105" s="14">
        <v>21.115238099999999</v>
      </c>
      <c r="Q105" s="14">
        <v>21.489317230000001</v>
      </c>
      <c r="R105" s="14">
        <v>19.615238099999999</v>
      </c>
      <c r="S105" s="14">
        <v>20.984888890000001</v>
      </c>
      <c r="T105" s="14">
        <v>21.599117280000002</v>
      </c>
      <c r="U105" s="14">
        <v>24.045714289999999</v>
      </c>
      <c r="V105" s="14">
        <v>28.855714290000002</v>
      </c>
      <c r="W105" s="14">
        <v>41.026800000000001</v>
      </c>
      <c r="X105" s="14"/>
      <c r="Y105" s="14"/>
      <c r="Z105" s="14"/>
      <c r="AA105" s="15"/>
    </row>
    <row r="106">
      <c r="A106" s="1"/>
      <c r="B106" s="16"/>
      <c r="C106" s="13" t="s">
        <v>29</v>
      </c>
      <c r="D106" s="14"/>
      <c r="E106" s="14">
        <v>37</v>
      </c>
      <c r="F106" s="14"/>
      <c r="G106" s="14"/>
      <c r="H106" s="14"/>
      <c r="I106" s="14">
        <v>42.329999999999998</v>
      </c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>
        <v>111</v>
      </c>
      <c r="F107" s="19"/>
      <c r="G107" s="19"/>
      <c r="H107" s="19"/>
      <c r="I107" s="19">
        <v>126.98999999999999</v>
      </c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45409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5">
        <v>97.939999999999998</v>
      </c>
    </row>
    <row r="109">
      <c r="A109" s="1"/>
      <c r="B109" s="16"/>
      <c r="C109" s="13" t="s">
        <v>28</v>
      </c>
      <c r="D109" s="14">
        <v>45.159999999999997</v>
      </c>
      <c r="E109" s="14">
        <v>26.850000000000001</v>
      </c>
      <c r="F109" s="14">
        <v>26.219999999999999</v>
      </c>
      <c r="G109" s="14">
        <v>40.588414419999999</v>
      </c>
      <c r="H109" s="14">
        <v>27.030000000000001</v>
      </c>
      <c r="I109" s="14">
        <v>25.550000000000001</v>
      </c>
      <c r="J109" s="14">
        <v>24.949999999999999</v>
      </c>
      <c r="K109" s="14">
        <v>23.351196309999999</v>
      </c>
      <c r="L109" s="14">
        <v>22.754353299999998</v>
      </c>
      <c r="M109" s="14">
        <v>22.05684531</v>
      </c>
      <c r="N109" s="14">
        <v>12.58600324</v>
      </c>
      <c r="O109" s="14">
        <v>2.9491454199999998</v>
      </c>
      <c r="P109" s="14">
        <v>0.20449713999999999</v>
      </c>
      <c r="Q109" s="14">
        <v>3.34926207</v>
      </c>
      <c r="R109" s="14">
        <v>3.3436708500000001</v>
      </c>
      <c r="S109" s="14">
        <v>3.3400860400000001</v>
      </c>
      <c r="T109" s="14">
        <v>6.6298681999999998</v>
      </c>
      <c r="U109" s="14">
        <v>20.226961930000002</v>
      </c>
      <c r="V109" s="14">
        <v>25.164400000000001</v>
      </c>
      <c r="W109" s="14">
        <v>39.5804422</v>
      </c>
      <c r="X109" s="14">
        <v>41.296856259999998</v>
      </c>
      <c r="Y109" s="14">
        <v>43.5</v>
      </c>
      <c r="Z109" s="14">
        <v>26.95552773</v>
      </c>
      <c r="AA109" s="15"/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45410</v>
      </c>
      <c r="C112" s="13" t="s">
        <v>27</v>
      </c>
      <c r="D112" s="14">
        <v>73.264559590000005</v>
      </c>
      <c r="E112" s="14">
        <v>59.82</v>
      </c>
      <c r="F112" s="14">
        <v>51.43</v>
      </c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5">
        <v>100.41</v>
      </c>
    </row>
    <row r="113">
      <c r="A113" s="1"/>
      <c r="B113" s="16"/>
      <c r="C113" s="13" t="s">
        <v>28</v>
      </c>
      <c r="D113" s="14"/>
      <c r="E113" s="14"/>
      <c r="F113" s="14"/>
      <c r="G113" s="14">
        <v>9.4100000000000001</v>
      </c>
      <c r="H113" s="14">
        <v>8.2200000000000006</v>
      </c>
      <c r="I113" s="14">
        <v>7.6900000000000004</v>
      </c>
      <c r="J113" s="14"/>
      <c r="K113" s="14">
        <v>0.20000000000000001</v>
      </c>
      <c r="L113" s="14">
        <v>6.1421421599999997</v>
      </c>
      <c r="M113" s="14">
        <v>3.7999999999999998</v>
      </c>
      <c r="N113" s="14">
        <v>3.7999999999999998</v>
      </c>
      <c r="O113" s="14">
        <v>3.7999999999999998</v>
      </c>
      <c r="P113" s="14">
        <v>3.7999999999999998</v>
      </c>
      <c r="Q113" s="14">
        <v>3.7999999999999998</v>
      </c>
      <c r="R113" s="14">
        <v>3.7999999999999998</v>
      </c>
      <c r="S113" s="14">
        <v>3.7999999999999998</v>
      </c>
      <c r="T113" s="14">
        <v>3.7999999999999998</v>
      </c>
      <c r="U113" s="14">
        <v>6.1355734399999999</v>
      </c>
      <c r="V113" s="14">
        <v>7.6333342999999996</v>
      </c>
      <c r="W113" s="14">
        <v>26.147851880000001</v>
      </c>
      <c r="X113" s="14">
        <v>25.655999999999999</v>
      </c>
      <c r="Y113" s="14">
        <v>39.280000000000001</v>
      </c>
      <c r="Z113" s="14">
        <v>36.109999999999999</v>
      </c>
      <c r="AA113" s="15"/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>
        <v>4.96</v>
      </c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>
        <v>14.880000000000001</v>
      </c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>
        <v>45411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>
        <v>55.189999999999998</v>
      </c>
      <c r="T116" s="14"/>
      <c r="U116" s="14">
        <v>124.59</v>
      </c>
      <c r="V116" s="14">
        <v>153.47999999999999</v>
      </c>
      <c r="W116" s="14"/>
      <c r="X116" s="14"/>
      <c r="Y116" s="14"/>
      <c r="Z116" s="14"/>
      <c r="AA116" s="15">
        <v>120.48</v>
      </c>
    </row>
    <row r="117">
      <c r="A117" s="1"/>
      <c r="B117" s="16"/>
      <c r="C117" s="13" t="s">
        <v>28</v>
      </c>
      <c r="D117" s="14">
        <v>18.960000000000001</v>
      </c>
      <c r="E117" s="14">
        <v>18.02</v>
      </c>
      <c r="F117" s="14">
        <v>17.68</v>
      </c>
      <c r="G117" s="14">
        <v>18.66</v>
      </c>
      <c r="H117" s="14"/>
      <c r="I117" s="14">
        <v>24.960000000000001</v>
      </c>
      <c r="J117" s="14">
        <v>51.609999999999999</v>
      </c>
      <c r="K117" s="14">
        <v>34.33511111</v>
      </c>
      <c r="L117" s="14">
        <v>31.08511111</v>
      </c>
      <c r="M117" s="14">
        <v>29.57520688</v>
      </c>
      <c r="N117" s="14">
        <v>25.440000000000001</v>
      </c>
      <c r="O117" s="14">
        <v>17.719999999999999</v>
      </c>
      <c r="P117" s="14">
        <v>15.710000000000001</v>
      </c>
      <c r="Q117" s="14">
        <v>6.7599999999999998</v>
      </c>
      <c r="R117" s="14">
        <v>9.2599999999999998</v>
      </c>
      <c r="S117" s="14"/>
      <c r="T117" s="14">
        <v>23.84</v>
      </c>
      <c r="U117" s="14"/>
      <c r="V117" s="14"/>
      <c r="W117" s="14">
        <v>79.600275809999999</v>
      </c>
      <c r="X117" s="14">
        <v>102.09999999999999</v>
      </c>
      <c r="Y117" s="14">
        <v>54.619999999999997</v>
      </c>
      <c r="Z117" s="14">
        <v>43.719999999999999</v>
      </c>
      <c r="AA117" s="15"/>
    </row>
    <row r="118">
      <c r="A118" s="1"/>
      <c r="B118" s="16"/>
      <c r="C118" s="13" t="s">
        <v>29</v>
      </c>
      <c r="D118" s="14"/>
      <c r="E118" s="14"/>
      <c r="F118" s="14"/>
      <c r="G118" s="14"/>
      <c r="H118" s="14">
        <v>37.630000000000003</v>
      </c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>
        <v>112.89</v>
      </c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>
        <v>45412</v>
      </c>
      <c r="C120" s="13" t="s">
        <v>27</v>
      </c>
      <c r="D120" s="14">
        <v>96.921783629999993</v>
      </c>
      <c r="E120" s="14">
        <v>87.235498890000002</v>
      </c>
      <c r="F120" s="14"/>
      <c r="G120" s="14">
        <v>92.590000000000003</v>
      </c>
      <c r="H120" s="14"/>
      <c r="I120" s="14"/>
      <c r="J120" s="14"/>
      <c r="K120" s="14"/>
      <c r="L120" s="14"/>
      <c r="M120" s="14"/>
      <c r="N120" s="14"/>
      <c r="O120" s="14">
        <v>22.84</v>
      </c>
      <c r="P120" s="14">
        <v>15.82420168</v>
      </c>
      <c r="Q120" s="14">
        <v>9.0135820899999999</v>
      </c>
      <c r="R120" s="14">
        <v>6.3385439000000003</v>
      </c>
      <c r="S120" s="14">
        <v>24.829999999999998</v>
      </c>
      <c r="T120" s="14">
        <v>57.310000000000002</v>
      </c>
      <c r="U120" s="14"/>
      <c r="V120" s="14">
        <v>129.30000000000001</v>
      </c>
      <c r="W120" s="14"/>
      <c r="X120" s="14"/>
      <c r="Y120" s="14"/>
      <c r="Z120" s="14"/>
      <c r="AA120" s="15">
        <v>113.95999999999999</v>
      </c>
    </row>
    <row r="121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>
        <v>47.439999999999998</v>
      </c>
      <c r="K121" s="14">
        <v>39.719974219999997</v>
      </c>
      <c r="L121" s="14">
        <v>37.318842050000001</v>
      </c>
      <c r="M121" s="14">
        <v>20.710000000000001</v>
      </c>
      <c r="N121" s="14">
        <v>13.43</v>
      </c>
      <c r="O121" s="14"/>
      <c r="P121" s="14"/>
      <c r="Q121" s="14"/>
      <c r="R121" s="14"/>
      <c r="S121" s="14"/>
      <c r="T121" s="14"/>
      <c r="U121" s="14"/>
      <c r="V121" s="14"/>
      <c r="W121" s="14">
        <v>58.869999999999997</v>
      </c>
      <c r="X121" s="14">
        <v>63.659999999999997</v>
      </c>
      <c r="Y121" s="14">
        <v>44.049999999999997</v>
      </c>
      <c r="Z121" s="14">
        <v>38.82</v>
      </c>
      <c r="AA121" s="15"/>
    </row>
    <row r="122">
      <c r="A122" s="1"/>
      <c r="B122" s="16"/>
      <c r="C122" s="13" t="s">
        <v>29</v>
      </c>
      <c r="D122" s="14"/>
      <c r="E122" s="14"/>
      <c r="F122" s="14">
        <v>35.479999999999997</v>
      </c>
      <c r="G122" s="14"/>
      <c r="H122" s="14">
        <v>35.494999999999997</v>
      </c>
      <c r="I122" s="14">
        <v>39.365000000000002</v>
      </c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>
        <v>32.384999999999998</v>
      </c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>
        <v>106.44</v>
      </c>
      <c r="G123" s="19"/>
      <c r="H123" s="19">
        <v>106.485</v>
      </c>
      <c r="I123" s="19">
        <v>118.095</v>
      </c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>
        <v>97.155000000000001</v>
      </c>
      <c r="V123" s="19"/>
      <c r="W123" s="19"/>
      <c r="X123" s="19"/>
      <c r="Y123" s="19"/>
      <c r="Z123" s="19"/>
      <c r="AA123" s="20"/>
    </row>
    <row r="124" thickTop="1" ht="15.75">
      <c r="A124" s="11"/>
      <c r="B124" s="12"/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>
      <selection activeCell="C1" sqref="C1"/>
    </sheetView>
  </sheetViews>
  <sheetFormatPr defaultRowHeight="15"/>
  <cols>
    <col min="1" max="1" width="16.14063" customWidth="1"/>
    <col min="2" max="2" width="9.570313" customWidth="1"/>
    <col min="3" max="3" width="11.28516" customWidth="1"/>
    <col min="4" max="4" width="17.28516" customWidth="1"/>
  </cols>
  <sheetData>
    <row r="1" thickBot="1" ht="32.25">
      <c r="A1" s="25" t="s">
        <v>31</v>
      </c>
      <c r="B1" s="26" t="s">
        <v>32</v>
      </c>
      <c r="C1" s="26" t="s">
        <v>33</v>
      </c>
      <c r="D1" s="27" t="s">
        <v>34</v>
      </c>
    </row>
    <row r="2" ht="16.5">
      <c r="A2" s="28">
        <v>45383</v>
      </c>
      <c r="B2" s="29" t="s">
        <v>35</v>
      </c>
      <c r="C2" s="29">
        <v>1</v>
      </c>
      <c r="D2" s="30">
        <v>61.494999999999997</v>
      </c>
    </row>
    <row r="3" ht="16.5">
      <c r="A3" s="28">
        <v>45384</v>
      </c>
      <c r="B3" s="29" t="s">
        <v>35</v>
      </c>
      <c r="C3" s="29">
        <v>1</v>
      </c>
      <c r="D3" s="30">
        <v>61.494999999999997</v>
      </c>
    </row>
    <row r="4" ht="16.5">
      <c r="A4" s="28">
        <v>45385</v>
      </c>
      <c r="B4" s="29" t="s">
        <v>35</v>
      </c>
      <c r="C4" s="29">
        <v>1</v>
      </c>
      <c r="D4" s="30">
        <v>61.494999999999997</v>
      </c>
    </row>
    <row r="5" ht="16.5">
      <c r="A5" s="28">
        <v>45386</v>
      </c>
      <c r="B5" s="29" t="s">
        <v>35</v>
      </c>
      <c r="C5" s="29">
        <v>1</v>
      </c>
      <c r="D5" s="30">
        <v>61.494999999999997</v>
      </c>
    </row>
    <row r="6" ht="16.5">
      <c r="A6" s="28">
        <v>45387</v>
      </c>
      <c r="B6" s="29" t="s">
        <v>35</v>
      </c>
      <c r="C6" s="29">
        <v>1</v>
      </c>
      <c r="D6" s="30">
        <v>61.492100000000001</v>
      </c>
    </row>
    <row r="7" ht="16.5">
      <c r="A7" s="28">
        <v>45388</v>
      </c>
      <c r="B7" s="29" t="s">
        <v>35</v>
      </c>
      <c r="C7" s="29">
        <v>1</v>
      </c>
      <c r="D7" s="30">
        <v>61.494999999999997</v>
      </c>
    </row>
    <row r="8" ht="16.5">
      <c r="A8" s="28">
        <v>45389</v>
      </c>
      <c r="B8" s="29" t="s">
        <v>35</v>
      </c>
      <c r="C8" s="29">
        <v>1</v>
      </c>
      <c r="D8" s="30">
        <v>61.494999999999997</v>
      </c>
    </row>
    <row r="9" ht="16.5">
      <c r="A9" s="28">
        <v>45390</v>
      </c>
      <c r="B9" s="29" t="s">
        <v>35</v>
      </c>
      <c r="C9" s="29">
        <v>1</v>
      </c>
      <c r="D9" s="30">
        <v>61.494999999999997</v>
      </c>
    </row>
    <row r="10" ht="16.5">
      <c r="A10" s="28">
        <v>45391</v>
      </c>
      <c r="B10" s="29" t="s">
        <v>35</v>
      </c>
      <c r="C10" s="29">
        <v>1</v>
      </c>
      <c r="D10" s="30">
        <v>61.494999999999997</v>
      </c>
    </row>
    <row r="11" ht="16.5">
      <c r="A11" s="28">
        <v>45392</v>
      </c>
      <c r="B11" s="29" t="s">
        <v>35</v>
      </c>
      <c r="C11" s="29">
        <v>1</v>
      </c>
      <c r="D11" s="30">
        <v>61.494999999999997</v>
      </c>
    </row>
    <row r="12" ht="16.5">
      <c r="A12" s="28">
        <v>45393</v>
      </c>
      <c r="B12" s="29" t="s">
        <v>35</v>
      </c>
      <c r="C12" s="29">
        <v>1</v>
      </c>
      <c r="D12" s="30">
        <v>61.494999999999997</v>
      </c>
    </row>
    <row r="13" ht="16.5">
      <c r="A13" s="28">
        <v>45394</v>
      </c>
      <c r="B13" s="29" t="s">
        <v>35</v>
      </c>
      <c r="C13" s="29">
        <v>1</v>
      </c>
      <c r="D13" s="30">
        <v>61.494999999999997</v>
      </c>
    </row>
    <row r="14" ht="16.5">
      <c r="A14" s="28">
        <v>45395</v>
      </c>
      <c r="B14" s="29" t="s">
        <v>35</v>
      </c>
      <c r="C14" s="29">
        <v>1</v>
      </c>
      <c r="D14" s="30">
        <v>61.493499999999997</v>
      </c>
    </row>
    <row r="15" ht="16.5">
      <c r="A15" s="28">
        <v>45396</v>
      </c>
      <c r="B15" s="29" t="s">
        <v>35</v>
      </c>
      <c r="C15" s="29">
        <v>1</v>
      </c>
      <c r="D15" s="30">
        <v>61.493499999999997</v>
      </c>
    </row>
    <row r="16" ht="16.5">
      <c r="A16" s="28">
        <v>45397</v>
      </c>
      <c r="B16" s="29" t="s">
        <v>35</v>
      </c>
      <c r="C16" s="29">
        <v>1</v>
      </c>
      <c r="D16" s="30">
        <v>61.493499999999997</v>
      </c>
    </row>
    <row r="17" ht="16.5">
      <c r="A17" s="28">
        <v>45398</v>
      </c>
      <c r="B17" s="29" t="s">
        <v>35</v>
      </c>
      <c r="C17" s="29">
        <v>1</v>
      </c>
      <c r="D17" s="30">
        <v>61.492899999999999</v>
      </c>
    </row>
    <row r="18" ht="16.5">
      <c r="A18" s="28">
        <v>45399</v>
      </c>
      <c r="B18" s="29" t="s">
        <v>35</v>
      </c>
      <c r="C18" s="29">
        <v>1</v>
      </c>
      <c r="D18" s="30">
        <v>61.490200000000002</v>
      </c>
    </row>
    <row r="19" ht="16.5">
      <c r="A19" s="28">
        <v>45400</v>
      </c>
      <c r="B19" s="29" t="s">
        <v>35</v>
      </c>
      <c r="C19" s="29">
        <v>1</v>
      </c>
      <c r="D19" s="30">
        <v>61.491999999999997</v>
      </c>
    </row>
    <row r="20" ht="16.5">
      <c r="A20" s="28">
        <v>45401</v>
      </c>
      <c r="B20" s="29" t="s">
        <v>35</v>
      </c>
      <c r="C20" s="29">
        <v>1</v>
      </c>
      <c r="D20" s="30">
        <v>61.494999999999997</v>
      </c>
    </row>
    <row r="21" ht="16.5">
      <c r="A21" s="28">
        <v>45402</v>
      </c>
      <c r="B21" s="29" t="s">
        <v>35</v>
      </c>
      <c r="C21" s="29">
        <v>1</v>
      </c>
      <c r="D21" s="30">
        <v>61.494999999999997</v>
      </c>
    </row>
    <row r="22" ht="16.5">
      <c r="A22" s="28">
        <v>45403</v>
      </c>
      <c r="B22" s="29" t="s">
        <v>35</v>
      </c>
      <c r="C22" s="29">
        <v>1</v>
      </c>
      <c r="D22" s="30">
        <v>61.494999999999997</v>
      </c>
    </row>
    <row r="23" ht="16.5">
      <c r="A23" s="28">
        <v>45404</v>
      </c>
      <c r="B23" s="29" t="s">
        <v>35</v>
      </c>
      <c r="C23" s="29">
        <v>1</v>
      </c>
      <c r="D23" s="30">
        <v>61.494999999999997</v>
      </c>
    </row>
    <row r="24" ht="16.5">
      <c r="A24" s="28">
        <v>45405</v>
      </c>
      <c r="B24" s="29" t="s">
        <v>35</v>
      </c>
      <c r="C24" s="29">
        <v>1</v>
      </c>
      <c r="D24" s="30">
        <v>61.494999999999997</v>
      </c>
    </row>
    <row r="25" ht="16.5">
      <c r="A25" s="28">
        <v>45406</v>
      </c>
      <c r="B25" s="29" t="s">
        <v>35</v>
      </c>
      <c r="C25" s="29">
        <v>1</v>
      </c>
      <c r="D25" s="30">
        <v>61.494999999999997</v>
      </c>
    </row>
    <row r="26" ht="16.5">
      <c r="A26" s="28">
        <v>45407</v>
      </c>
      <c r="B26" s="29" t="s">
        <v>35</v>
      </c>
      <c r="C26" s="29">
        <v>1</v>
      </c>
      <c r="D26" s="30">
        <v>61.494999999999997</v>
      </c>
    </row>
    <row r="27" ht="16.5">
      <c r="A27" s="28">
        <v>45408</v>
      </c>
      <c r="B27" s="29" t="s">
        <v>35</v>
      </c>
      <c r="C27" s="29">
        <v>1</v>
      </c>
      <c r="D27" s="30">
        <v>61.494999999999997</v>
      </c>
    </row>
    <row r="28" ht="16.5">
      <c r="A28" s="28">
        <v>45409</v>
      </c>
      <c r="B28" s="29" t="s">
        <v>35</v>
      </c>
      <c r="C28" s="29">
        <v>1</v>
      </c>
      <c r="D28" s="30">
        <v>61.493400000000001</v>
      </c>
    </row>
    <row r="29" ht="16.5">
      <c r="A29" s="28">
        <v>45410</v>
      </c>
      <c r="B29" s="29" t="s">
        <v>35</v>
      </c>
      <c r="C29" s="29">
        <v>1</v>
      </c>
      <c r="D29" s="30">
        <v>61.493400000000001</v>
      </c>
    </row>
    <row r="30" ht="16.5">
      <c r="A30" s="28">
        <v>45411</v>
      </c>
      <c r="B30" s="29" t="s">
        <v>35</v>
      </c>
      <c r="C30" s="29">
        <v>1</v>
      </c>
      <c r="D30" s="30">
        <v>61.493400000000001</v>
      </c>
    </row>
    <row r="31" ht="16.5">
      <c r="A31" s="28">
        <v>45412</v>
      </c>
      <c r="B31" s="29" t="s">
        <v>35</v>
      </c>
      <c r="C31" s="29">
        <v>1</v>
      </c>
      <c r="D31" s="30">
        <v>61.490099999999998</v>
      </c>
    </row>
    <row r="32" thickTop="1" ht="16.5">
      <c r="A32" s="31"/>
      <c r="B32" s="32" t="s">
        <v>35</v>
      </c>
      <c r="C32" s="32"/>
      <c r="D32" s="33"/>
    </row>
  </sheetData>
  <pageSetup r:id="rId1" paperSize="9" orientation="portrait"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zoomScaleNormal="100" workbookViewId="0"/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thickBot="1" ht="21.75">
      <c r="A2" s="1"/>
      <c r="B2" s="2" t="s">
        <v>0</v>
      </c>
      <c r="C2" s="3" t="s">
        <v>1</v>
      </c>
      <c r="D2" s="4" t="s">
        <v>36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thickTop="1" ht="15.75">
      <c r="A4" s="11"/>
      <c r="B4" s="12">
        <v>45383</v>
      </c>
      <c r="C4" s="13" t="s">
        <v>27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5"/>
    </row>
    <row r="5">
      <c r="A5" s="11"/>
      <c r="B5" s="16"/>
      <c r="C5" s="13" t="s">
        <v>28</v>
      </c>
      <c r="D5" s="14">
        <v>802.50975000000005</v>
      </c>
      <c r="E5" s="14">
        <v>686.89914999999996</v>
      </c>
      <c r="F5" s="14">
        <v>688.12905000000001</v>
      </c>
      <c r="G5" s="14">
        <v>772.99215000000004</v>
      </c>
      <c r="H5" s="14">
        <v>859.70010000000002</v>
      </c>
      <c r="I5" s="14">
        <v>911.97085000000004</v>
      </c>
      <c r="J5" s="14">
        <v>1018.3572</v>
      </c>
      <c r="K5" s="14">
        <v>1114.90435</v>
      </c>
      <c r="L5" s="14">
        <v>734.86524999999995</v>
      </c>
      <c r="M5" s="14">
        <v>396.02780000000001</v>
      </c>
      <c r="N5" s="14">
        <v>319.15904999999998</v>
      </c>
      <c r="O5" s="14">
        <v>211.5428</v>
      </c>
      <c r="P5" s="14">
        <v>87.322900000000004</v>
      </c>
      <c r="Q5" s="14">
        <v>12.298999999999999</v>
      </c>
      <c r="R5" s="14">
        <v>53.50065</v>
      </c>
      <c r="S5" s="14">
        <v>53.50065</v>
      </c>
      <c r="T5" s="14">
        <v>53.800974361400002</v>
      </c>
      <c r="U5" s="14">
        <v>106.09351695949999</v>
      </c>
      <c r="V5" s="14">
        <v>1209.2639783367499</v>
      </c>
      <c r="W5" s="14">
        <v>1478.1656203320999</v>
      </c>
      <c r="X5" s="14">
        <v>1507.7680662135001</v>
      </c>
      <c r="Y5" s="14">
        <v>1343.3323056615</v>
      </c>
      <c r="Z5" s="14">
        <v>603.33260320060003</v>
      </c>
      <c r="AA5" s="15">
        <v>211.6678021164</v>
      </c>
    </row>
    <row r="6">
      <c r="A6" s="11"/>
      <c r="B6" s="16"/>
      <c r="C6" s="13" t="s">
        <v>29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thickTop="1" ht="15.75">
      <c r="A8" s="11"/>
      <c r="B8" s="12">
        <v>45384</v>
      </c>
      <c r="C8" s="13" t="s">
        <v>27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5"/>
    </row>
    <row r="9">
      <c r="A9" s="11"/>
      <c r="B9" s="16"/>
      <c r="C9" s="13" t="s">
        <v>28</v>
      </c>
      <c r="D9" s="14">
        <v>174.34515770945001</v>
      </c>
      <c r="E9" s="14">
        <v>50.220916871649997</v>
      </c>
      <c r="F9" s="14">
        <v>23.368099999999998</v>
      </c>
      <c r="G9" s="14">
        <v>20.908300000000001</v>
      </c>
      <c r="H9" s="14">
        <v>34.437199999999997</v>
      </c>
      <c r="I9" s="14">
        <v>132.82919999999999</v>
      </c>
      <c r="J9" s="14">
        <v>1020.20205</v>
      </c>
      <c r="K9" s="14">
        <v>1348.5853500000001</v>
      </c>
      <c r="L9" s="14">
        <v>1244.6587999999999</v>
      </c>
      <c r="M9" s="14">
        <v>844.32635000000005</v>
      </c>
      <c r="N9" s="14">
        <v>75.023899999999998</v>
      </c>
      <c r="O9" s="14">
        <v>12.298999999999999</v>
      </c>
      <c r="P9" s="14">
        <v>15.373749999999999</v>
      </c>
      <c r="Q9" s="14">
        <v>47.351149999999997</v>
      </c>
      <c r="R9" s="14">
        <v>47.351149999999997</v>
      </c>
      <c r="S9" s="14">
        <v>47.351149999999997</v>
      </c>
      <c r="T9" s="14">
        <v>79.328550000000007</v>
      </c>
      <c r="U9" s="14">
        <v>1210.94553574365</v>
      </c>
      <c r="V9" s="14">
        <v>1612.3532805492</v>
      </c>
      <c r="W9" s="14">
        <v>2447.5053962775501</v>
      </c>
      <c r="X9" s="14">
        <v>2921.62745</v>
      </c>
      <c r="Y9" s="14">
        <v>1667.1602540754</v>
      </c>
      <c r="Z9" s="14">
        <v>1686.2994253287</v>
      </c>
      <c r="AA9" s="15">
        <v>1685.4081370920501</v>
      </c>
    </row>
    <row r="10">
      <c r="A10" s="11"/>
      <c r="B10" s="16"/>
      <c r="C10" s="13" t="s">
        <v>29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thickTop="1" ht="15.75">
      <c r="A12" s="11"/>
      <c r="B12" s="12">
        <v>45385</v>
      </c>
      <c r="C12" s="13" t="s">
        <v>27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5"/>
    </row>
    <row r="13">
      <c r="A13" s="11"/>
      <c r="B13" s="16"/>
      <c r="C13" s="13" t="s">
        <v>28</v>
      </c>
      <c r="D13" s="14">
        <v>1287.7053000000001</v>
      </c>
      <c r="E13" s="14">
        <v>1240.9691</v>
      </c>
      <c r="F13" s="14">
        <v>1220.6757500000001</v>
      </c>
      <c r="G13" s="14">
        <v>1246.5036500000001</v>
      </c>
      <c r="H13" s="14">
        <v>1248.3485000000001</v>
      </c>
      <c r="I13" s="14">
        <v>1377.4880000000001</v>
      </c>
      <c r="J13" s="14">
        <v>1702.1815999999999</v>
      </c>
      <c r="K13" s="14">
        <v>2017.0360000000001</v>
      </c>
      <c r="L13" s="14">
        <v>1983.8287</v>
      </c>
      <c r="M13" s="14">
        <v>1383.6375</v>
      </c>
      <c r="N13" s="14">
        <v>948.86784999999998</v>
      </c>
      <c r="O13" s="14">
        <v>1141.3471999999999</v>
      </c>
      <c r="P13" s="14">
        <v>1204.68705</v>
      </c>
      <c r="Q13" s="14">
        <v>1165.33025</v>
      </c>
      <c r="R13" s="14">
        <v>1140.73225</v>
      </c>
      <c r="S13" s="14">
        <v>1271.7166</v>
      </c>
      <c r="T13" s="14">
        <v>1335.05645</v>
      </c>
      <c r="U13" s="14">
        <v>2755.5374757928498</v>
      </c>
      <c r="V13" s="14">
        <v>2714.7322526953999</v>
      </c>
      <c r="W13" s="14">
        <v>3163.7558496536999</v>
      </c>
      <c r="X13" s="14">
        <v>2439.06338973535</v>
      </c>
      <c r="Y13" s="14">
        <v>2096.9846729594001</v>
      </c>
      <c r="Z13" s="14">
        <v>2074.1670891133499</v>
      </c>
      <c r="AA13" s="15">
        <v>1713.8754338545</v>
      </c>
    </row>
    <row r="14">
      <c r="A14" s="11"/>
      <c r="B14" s="16"/>
      <c r="C14" s="13" t="s">
        <v>29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thickTop="1" ht="15.75">
      <c r="A16" s="11"/>
      <c r="B16" s="12">
        <v>45386</v>
      </c>
      <c r="C16" s="13" t="s">
        <v>27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</row>
    <row r="17">
      <c r="A17" s="1"/>
      <c r="B17" s="16"/>
      <c r="C17" s="13" t="s">
        <v>28</v>
      </c>
      <c r="D17" s="14">
        <v>1003.905875</v>
      </c>
      <c r="E17" s="14">
        <v>971.00604999999996</v>
      </c>
      <c r="F17" s="14">
        <v>879.37850000000003</v>
      </c>
      <c r="G17" s="14">
        <v>903.97649999999999</v>
      </c>
      <c r="H17" s="14">
        <v>1065.0934</v>
      </c>
      <c r="I17" s="14">
        <v>1144.4219499999999</v>
      </c>
      <c r="J17" s="14">
        <v>1515.85175</v>
      </c>
      <c r="K17" s="14">
        <v>1725.5497</v>
      </c>
      <c r="L17" s="14">
        <v>1351.0451499999999</v>
      </c>
      <c r="M17" s="14">
        <v>1249.5784000000001</v>
      </c>
      <c r="N17" s="14">
        <v>1164.1003499999999</v>
      </c>
      <c r="O17" s="14">
        <v>1089.6913999999999</v>
      </c>
      <c r="P17" s="14">
        <v>981.46019999999999</v>
      </c>
      <c r="Q17" s="14">
        <v>951.94259999999997</v>
      </c>
      <c r="R17" s="14">
        <v>951.32764999999995</v>
      </c>
      <c r="S17" s="14">
        <v>962.39675</v>
      </c>
      <c r="T17" s="14">
        <v>978.38544999999999</v>
      </c>
      <c r="U17" s="14">
        <v>1178.2442000000001</v>
      </c>
      <c r="V17" s="14">
        <v>1428.5288499999999</v>
      </c>
      <c r="W17" s="14">
        <v>1905.7300499999999</v>
      </c>
      <c r="X17" s="14">
        <v>1691.4605850681</v>
      </c>
      <c r="Y17" s="14">
        <v>2170.7734999999998</v>
      </c>
      <c r="Z17" s="14">
        <v>2106.8186999999998</v>
      </c>
      <c r="AA17" s="15">
        <v>1803.6483499999999</v>
      </c>
    </row>
    <row r="18">
      <c r="A18" s="1"/>
      <c r="B18" s="16"/>
      <c r="C18" s="13" t="s">
        <v>29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45387</v>
      </c>
      <c r="C20" s="13" t="s">
        <v>27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>
      <c r="A21" s="1"/>
      <c r="B21" s="16"/>
      <c r="C21" s="13" t="s">
        <v>28</v>
      </c>
      <c r="D21" s="14">
        <v>1179.7153366470391</v>
      </c>
      <c r="E21" s="14">
        <v>1127.1501929999999</v>
      </c>
      <c r="F21" s="14">
        <v>1015.234571</v>
      </c>
      <c r="G21" s="14">
        <v>992.48249399999997</v>
      </c>
      <c r="H21" s="14">
        <v>972.19010100000003</v>
      </c>
      <c r="I21" s="14">
        <v>1239.0658149999999</v>
      </c>
      <c r="J21" s="14">
        <v>1337.4531750000001</v>
      </c>
      <c r="K21" s="14">
        <v>1480.1148470000001</v>
      </c>
      <c r="L21" s="14"/>
      <c r="M21" s="14">
        <v>1167.120058</v>
      </c>
      <c r="N21" s="14">
        <v>857.19987400000002</v>
      </c>
      <c r="O21" s="14">
        <v>431.05962099999999</v>
      </c>
      <c r="P21" s="14">
        <v>154.34517099999999</v>
      </c>
      <c r="Q21" s="14">
        <v>12.29842</v>
      </c>
      <c r="R21" s="14"/>
      <c r="S21" s="14">
        <v>250.27284700000001</v>
      </c>
      <c r="T21" s="14">
        <v>497.47108900000001</v>
      </c>
      <c r="U21" s="14">
        <v>1245.429583850241</v>
      </c>
      <c r="V21" s="14">
        <v>1355.6742551902589</v>
      </c>
      <c r="W21" s="14">
        <v>2018.629941313274</v>
      </c>
      <c r="X21" s="14">
        <v>1624.6212820000001</v>
      </c>
      <c r="Y21" s="14">
        <v>1635.1530831606799</v>
      </c>
      <c r="Z21" s="14">
        <v>1698.8449111526929</v>
      </c>
      <c r="AA21" s="15">
        <v>1270.065463954689</v>
      </c>
    </row>
    <row r="22">
      <c r="A22" s="1"/>
      <c r="B22" s="16"/>
      <c r="C22" s="13" t="s">
        <v>29</v>
      </c>
      <c r="D22" s="14"/>
      <c r="E22" s="14"/>
      <c r="F22" s="14"/>
      <c r="G22" s="14"/>
      <c r="H22" s="14"/>
      <c r="I22" s="14"/>
      <c r="J22" s="14"/>
      <c r="K22" s="14"/>
      <c r="L22" s="14">
        <v>2343.7713914999999</v>
      </c>
      <c r="M22" s="14"/>
      <c r="N22" s="14"/>
      <c r="O22" s="14"/>
      <c r="P22" s="14"/>
      <c r="Q22" s="14"/>
      <c r="R22" s="14">
        <v>30.131129000000001</v>
      </c>
      <c r="S22" s="14"/>
      <c r="T22" s="14"/>
      <c r="U22" s="14"/>
      <c r="V22" s="14"/>
      <c r="W22" s="14"/>
      <c r="X22" s="14"/>
      <c r="Y22" s="14"/>
      <c r="Z22" s="14"/>
      <c r="AA22" s="15"/>
    </row>
    <row r="23" ht="15.75">
      <c r="A23" s="1"/>
      <c r="B23" s="17"/>
      <c r="C23" s="18" t="s">
        <v>30</v>
      </c>
      <c r="D23" s="19"/>
      <c r="E23" s="19"/>
      <c r="F23" s="19"/>
      <c r="G23" s="19"/>
      <c r="H23" s="19"/>
      <c r="I23" s="19"/>
      <c r="J23" s="19"/>
      <c r="K23" s="19"/>
      <c r="L23" s="19">
        <v>7031.3141745000003</v>
      </c>
      <c r="M23" s="19"/>
      <c r="N23" s="19"/>
      <c r="O23" s="19"/>
      <c r="P23" s="19"/>
      <c r="Q23" s="19"/>
      <c r="R23" s="19">
        <v>90.393387000000004</v>
      </c>
      <c r="S23" s="19"/>
      <c r="T23" s="19"/>
      <c r="U23" s="19"/>
      <c r="V23" s="19"/>
      <c r="W23" s="19"/>
      <c r="X23" s="19"/>
      <c r="Y23" s="19"/>
      <c r="Z23" s="19"/>
      <c r="AA23" s="20"/>
    </row>
    <row r="24" thickTop="1" ht="15.75">
      <c r="A24" s="11"/>
      <c r="B24" s="12">
        <v>45388</v>
      </c>
      <c r="C24" s="13" t="s">
        <v>27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5"/>
    </row>
    <row r="25">
      <c r="A25" s="1"/>
      <c r="B25" s="16"/>
      <c r="C25" s="13" t="s">
        <v>28</v>
      </c>
      <c r="D25" s="14">
        <v>1149.6421922905499</v>
      </c>
      <c r="E25" s="14">
        <v>838.79179999999997</v>
      </c>
      <c r="F25" s="14">
        <v>895.98215000000005</v>
      </c>
      <c r="G25" s="14">
        <v>902.74659999999994</v>
      </c>
      <c r="H25" s="14">
        <v>948.86784999999998</v>
      </c>
      <c r="I25" s="14">
        <v>978.38544999999999</v>
      </c>
      <c r="J25" s="14">
        <v>1033.116</v>
      </c>
      <c r="K25" s="14">
        <v>1042.34025</v>
      </c>
      <c r="L25" s="14">
        <v>1017.1273</v>
      </c>
      <c r="M25" s="14">
        <v>826.49279999999999</v>
      </c>
      <c r="N25" s="14">
        <v>458.7527</v>
      </c>
      <c r="O25" s="14">
        <v>152.5076</v>
      </c>
      <c r="P25" s="14">
        <v>78.7136</v>
      </c>
      <c r="Q25" s="14">
        <v>12.298999999999999</v>
      </c>
      <c r="R25" s="14">
        <v>375.11950000000002</v>
      </c>
      <c r="S25" s="14">
        <v>375.11950000000002</v>
      </c>
      <c r="T25" s="14">
        <v>375.11950000000002</v>
      </c>
      <c r="U25" s="14">
        <v>893.88423024145004</v>
      </c>
      <c r="V25" s="14">
        <v>1664.6073051390999</v>
      </c>
      <c r="W25" s="14">
        <v>1716.0021258936499</v>
      </c>
      <c r="X25" s="14">
        <v>1548.1297922905501</v>
      </c>
      <c r="Y25" s="14">
        <v>1416.53049229055</v>
      </c>
      <c r="Z25" s="14">
        <v>1291.8478196624001</v>
      </c>
      <c r="AA25" s="15">
        <v>857.54094229054999</v>
      </c>
    </row>
    <row r="26">
      <c r="A26" s="1"/>
      <c r="B26" s="16"/>
      <c r="C26" s="13" t="s">
        <v>29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thickBot="1" ht="15.75">
      <c r="A27" s="1"/>
      <c r="B27" s="17"/>
      <c r="C27" s="18" t="s">
        <v>30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ht="15.75">
      <c r="A28" s="11"/>
      <c r="B28" s="12">
        <v>45389</v>
      </c>
      <c r="C28" s="13" t="s">
        <v>27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>
        <v>735.85173249665002</v>
      </c>
      <c r="Q28" s="14">
        <v>736.05492981019995</v>
      </c>
      <c r="R28" s="14">
        <v>735.98749316329997</v>
      </c>
      <c r="S28" s="14">
        <v>735.39928549394995</v>
      </c>
      <c r="T28" s="14">
        <v>735.23756409810005</v>
      </c>
      <c r="U28" s="14">
        <v>598.96130000000005</v>
      </c>
      <c r="V28" s="14"/>
      <c r="W28" s="14"/>
      <c r="X28" s="14"/>
      <c r="Y28" s="14"/>
      <c r="Z28" s="14"/>
      <c r="AA28" s="15"/>
    </row>
    <row r="29">
      <c r="A29" s="1"/>
      <c r="B29" s="16"/>
      <c r="C29" s="13" t="s">
        <v>28</v>
      </c>
      <c r="D29" s="14">
        <v>221.07452499999999</v>
      </c>
      <c r="E29" s="14">
        <v>170.34115</v>
      </c>
      <c r="F29" s="14">
        <v>170.34115</v>
      </c>
      <c r="G29" s="14">
        <v>170.34115</v>
      </c>
      <c r="H29" s="14">
        <v>170.34115</v>
      </c>
      <c r="I29" s="14">
        <v>170.34115</v>
      </c>
      <c r="J29" s="14">
        <v>170.34115</v>
      </c>
      <c r="K29" s="14">
        <v>170.34115</v>
      </c>
      <c r="L29" s="14">
        <v>170.34115</v>
      </c>
      <c r="M29" s="14"/>
      <c r="N29" s="14"/>
      <c r="O29" s="14"/>
      <c r="P29" s="14"/>
      <c r="Q29" s="14"/>
      <c r="R29" s="14"/>
      <c r="S29" s="14"/>
      <c r="T29" s="14"/>
      <c r="U29" s="14"/>
      <c r="V29" s="14">
        <v>2585.8647500000002</v>
      </c>
      <c r="W29" s="14">
        <v>2614.3348632334501</v>
      </c>
      <c r="X29" s="14">
        <v>2286.24091442705</v>
      </c>
      <c r="Y29" s="14">
        <v>1998.6454430488</v>
      </c>
      <c r="Z29" s="14">
        <v>1742.2368030196501</v>
      </c>
      <c r="AA29" s="15">
        <v>1417.2891985371</v>
      </c>
    </row>
    <row r="30">
      <c r="A30" s="1"/>
      <c r="B30" s="16"/>
      <c r="C30" s="13" t="s">
        <v>29</v>
      </c>
      <c r="D30" s="14"/>
      <c r="E30" s="14"/>
      <c r="F30" s="14"/>
      <c r="G30" s="14"/>
      <c r="H30" s="14"/>
      <c r="I30" s="14"/>
      <c r="J30" s="14"/>
      <c r="K30" s="14"/>
      <c r="L30" s="14"/>
      <c r="M30" s="14">
        <v>283.79942499999999</v>
      </c>
      <c r="N30" s="14">
        <v>283.79942499999999</v>
      </c>
      <c r="O30" s="14">
        <v>283.79942499999999</v>
      </c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ht="15.75">
      <c r="A31" s="1"/>
      <c r="B31" s="17"/>
      <c r="C31" s="18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>
        <v>851.39827500000001</v>
      </c>
      <c r="N31" s="19">
        <v>851.39827500000001</v>
      </c>
      <c r="O31" s="19">
        <v>851.39827500000001</v>
      </c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45390</v>
      </c>
      <c r="C32" s="13" t="s">
        <v>27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5"/>
    </row>
    <row r="33">
      <c r="A33" s="1"/>
      <c r="B33" s="16"/>
      <c r="C33" s="13" t="s">
        <v>28</v>
      </c>
      <c r="D33" s="14">
        <v>1348.77528899155</v>
      </c>
      <c r="E33" s="14">
        <v>1213.2963500000001</v>
      </c>
      <c r="F33" s="14">
        <v>1151.1864</v>
      </c>
      <c r="G33" s="14">
        <v>1194.2329</v>
      </c>
      <c r="H33" s="14">
        <v>1209.6066499999999</v>
      </c>
      <c r="I33" s="14">
        <v>1317.8378499999999</v>
      </c>
      <c r="J33" s="14">
        <v>1735.6823990313501</v>
      </c>
      <c r="K33" s="14">
        <v>3906.1624000000002</v>
      </c>
      <c r="L33" s="14">
        <v>2375.4655208591998</v>
      </c>
      <c r="M33" s="14">
        <v>1619.59923824405</v>
      </c>
      <c r="N33" s="14">
        <v>377.83651636640002</v>
      </c>
      <c r="O33" s="14">
        <v>222.320401401</v>
      </c>
      <c r="P33" s="14">
        <v>219.72205870055001</v>
      </c>
      <c r="Q33" s="14">
        <v>225.0354191799</v>
      </c>
      <c r="R33" s="14">
        <v>291.30781322230001</v>
      </c>
      <c r="S33" s="14">
        <v>489.56454283344999</v>
      </c>
      <c r="T33" s="14">
        <v>1036.90607152405</v>
      </c>
      <c r="U33" s="14">
        <v>1408.8852598597</v>
      </c>
      <c r="V33" s="14">
        <v>1954.3772753844501</v>
      </c>
      <c r="W33" s="14">
        <v>2429.3599749999998</v>
      </c>
      <c r="X33" s="14">
        <v>2215.357375</v>
      </c>
      <c r="Y33" s="14">
        <v>1633.1366829742999</v>
      </c>
      <c r="Z33" s="14">
        <v>1413.3977660344499</v>
      </c>
      <c r="AA33" s="15">
        <v>1321.25864404905</v>
      </c>
    </row>
    <row r="34">
      <c r="A34" s="1"/>
      <c r="B34" s="16"/>
      <c r="C34" s="13" t="s">
        <v>29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ht="15.75">
      <c r="A36" s="11"/>
      <c r="B36" s="12">
        <v>45391</v>
      </c>
      <c r="C36" s="13" t="s">
        <v>27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>
        <v>774.22204999999997</v>
      </c>
      <c r="S36" s="14">
        <v>2235.9582</v>
      </c>
      <c r="T36" s="14"/>
      <c r="U36" s="14"/>
      <c r="V36" s="14"/>
      <c r="W36" s="14"/>
      <c r="X36" s="14"/>
      <c r="Y36" s="14"/>
      <c r="Z36" s="14"/>
      <c r="AA36" s="15"/>
    </row>
    <row r="37">
      <c r="A37" s="1"/>
      <c r="B37" s="16"/>
      <c r="C37" s="13" t="s">
        <v>28</v>
      </c>
      <c r="D37" s="14">
        <v>1757.1679433720999</v>
      </c>
      <c r="E37" s="14">
        <v>1181.9339</v>
      </c>
      <c r="F37" s="14">
        <v>1167.1750999999999</v>
      </c>
      <c r="G37" s="14">
        <v>1106.2950499999999</v>
      </c>
      <c r="H37" s="14">
        <v>1148.7266</v>
      </c>
      <c r="I37" s="14">
        <v>1272.3315500000001</v>
      </c>
      <c r="J37" s="14">
        <v>2552.2806117147502</v>
      </c>
      <c r="K37" s="14">
        <v>2728.4620439464502</v>
      </c>
      <c r="L37" s="14">
        <v>2162.2691916434001</v>
      </c>
      <c r="M37" s="14"/>
      <c r="N37" s="14">
        <v>831.41240000000005</v>
      </c>
      <c r="O37" s="14">
        <v>732.40544999999997</v>
      </c>
      <c r="P37" s="14">
        <v>637.70315000000005</v>
      </c>
      <c r="Q37" s="14">
        <v>172.18600000000001</v>
      </c>
      <c r="R37" s="14"/>
      <c r="S37" s="14"/>
      <c r="T37" s="14">
        <v>677.67489999999998</v>
      </c>
      <c r="U37" s="14">
        <v>1046.8654136906</v>
      </c>
      <c r="V37" s="14">
        <v>1781.2587633595999</v>
      </c>
      <c r="W37" s="14">
        <v>2092.9794052174002</v>
      </c>
      <c r="X37" s="14">
        <v>2020.7549519416</v>
      </c>
      <c r="Y37" s="14">
        <v>1542.2762006959999</v>
      </c>
      <c r="Z37" s="14">
        <v>1472.2705927915999</v>
      </c>
      <c r="AA37" s="15">
        <v>1058.3641454333499</v>
      </c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/>
      <c r="J38" s="14"/>
      <c r="K38" s="14"/>
      <c r="L38" s="14"/>
      <c r="M38" s="14">
        <v>1843.312625</v>
      </c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ht="15.75">
      <c r="A39" s="1"/>
      <c r="B39" s="17"/>
      <c r="C39" s="18" t="s">
        <v>30</v>
      </c>
      <c r="D39" s="19"/>
      <c r="E39" s="19"/>
      <c r="F39" s="19"/>
      <c r="G39" s="19"/>
      <c r="H39" s="19"/>
      <c r="I39" s="19"/>
      <c r="J39" s="19"/>
      <c r="K39" s="19"/>
      <c r="L39" s="19"/>
      <c r="M39" s="19">
        <v>5529.9378749999996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thickTop="1" ht="15.75">
      <c r="A40" s="11"/>
      <c r="B40" s="12">
        <v>45392</v>
      </c>
      <c r="C40" s="13" t="s">
        <v>27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>
      <c r="A41" s="1"/>
      <c r="B41" s="16"/>
      <c r="C41" s="13" t="s">
        <v>28</v>
      </c>
      <c r="D41" s="14">
        <v>455.72927434194997</v>
      </c>
      <c r="E41" s="14">
        <v>604.81391074930002</v>
      </c>
      <c r="F41" s="14">
        <v>642.22699031820002</v>
      </c>
      <c r="G41" s="14">
        <v>458.13774999999998</v>
      </c>
      <c r="H41" s="14">
        <v>443.37894999999997</v>
      </c>
      <c r="I41" s="14">
        <v>1108.2814061444999</v>
      </c>
      <c r="J41" s="14">
        <v>1374.09894229055</v>
      </c>
      <c r="K41" s="14"/>
      <c r="L41" s="14">
        <v>2633.6705405293501</v>
      </c>
      <c r="M41" s="14">
        <v>1468.7433435181499</v>
      </c>
      <c r="N41" s="14">
        <v>1307.5218964835999</v>
      </c>
      <c r="O41" s="14">
        <v>1224.4323885373999</v>
      </c>
      <c r="P41" s="14">
        <v>941.55693821140005</v>
      </c>
      <c r="Q41" s="14">
        <v>565.38179351814995</v>
      </c>
      <c r="R41" s="14">
        <v>554.96309169594997</v>
      </c>
      <c r="S41" s="14">
        <v>923.6549</v>
      </c>
      <c r="T41" s="14">
        <v>1286.46729188425</v>
      </c>
      <c r="U41" s="14">
        <v>1546.36376043205</v>
      </c>
      <c r="V41" s="14">
        <v>2171.5186121618499</v>
      </c>
      <c r="W41" s="14">
        <v>3963.7239867057001</v>
      </c>
      <c r="X41" s="14">
        <v>4046.4121186317502</v>
      </c>
      <c r="Y41" s="14">
        <v>2526.3501349799999</v>
      </c>
      <c r="Z41" s="14">
        <v>1897.1216588960999</v>
      </c>
      <c r="AA41" s="15">
        <v>1798.66675258585</v>
      </c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/>
      <c r="K42" s="14">
        <v>3063.3734250000002</v>
      </c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/>
      <c r="K43" s="19">
        <v>9190.1202749999993</v>
      </c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thickTop="1" ht="15.75">
      <c r="A44" s="11"/>
      <c r="B44" s="12">
        <v>45393</v>
      </c>
      <c r="C44" s="13" t="s">
        <v>27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5"/>
    </row>
    <row r="45">
      <c r="A45" s="1"/>
      <c r="B45" s="16"/>
      <c r="C45" s="13" t="s">
        <v>28</v>
      </c>
      <c r="D45" s="14">
        <v>1569.3505299370499</v>
      </c>
      <c r="E45" s="14">
        <v>1398.1726820418</v>
      </c>
      <c r="F45" s="14">
        <v>1058.9439</v>
      </c>
      <c r="G45" s="14">
        <v>1040.4954</v>
      </c>
      <c r="H45" s="14">
        <v>1047.2598499999999</v>
      </c>
      <c r="I45" s="14">
        <v>1815.6628206293501</v>
      </c>
      <c r="J45" s="14">
        <v>1677.6314277362501</v>
      </c>
      <c r="K45" s="14">
        <v>1703.6110531198501</v>
      </c>
      <c r="L45" s="14">
        <v>963.01170000000002</v>
      </c>
      <c r="M45" s="14">
        <v>550.99519999999995</v>
      </c>
      <c r="N45" s="14">
        <v>184.48500000000001</v>
      </c>
      <c r="O45" s="14">
        <v>17.833549999999999</v>
      </c>
      <c r="P45" s="14">
        <v>20.908300000000001</v>
      </c>
      <c r="Q45" s="14">
        <v>25.212949999999999</v>
      </c>
      <c r="R45" s="14">
        <v>13.5289</v>
      </c>
      <c r="S45" s="14">
        <v>493.80484999999999</v>
      </c>
      <c r="T45" s="14">
        <v>953.78745000000004</v>
      </c>
      <c r="U45" s="14">
        <v>1634.5232931426001</v>
      </c>
      <c r="V45" s="14">
        <v>2107.6401766528502</v>
      </c>
      <c r="W45" s="14">
        <v>2864.0524684533998</v>
      </c>
      <c r="X45" s="14">
        <v>3043.27101267035</v>
      </c>
      <c r="Y45" s="14">
        <v>2221.9278021255</v>
      </c>
      <c r="Z45" s="14">
        <v>1823.6487956253</v>
      </c>
      <c r="AA45" s="15">
        <v>1614.8901411636</v>
      </c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thickTop="1" ht="15.75">
      <c r="A48" s="11"/>
      <c r="B48" s="12">
        <v>45394</v>
      </c>
      <c r="C48" s="13" t="s">
        <v>27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5"/>
    </row>
    <row r="49">
      <c r="A49" s="1"/>
      <c r="B49" s="16"/>
      <c r="C49" s="13" t="s">
        <v>28</v>
      </c>
      <c r="D49" s="14">
        <v>1699.81979904695</v>
      </c>
      <c r="E49" s="14">
        <v>1941.7939231194</v>
      </c>
      <c r="F49" s="14">
        <v>1127.20335</v>
      </c>
      <c r="G49" s="14">
        <v>1133.9677999999999</v>
      </c>
      <c r="H49" s="14">
        <v>1175.7844</v>
      </c>
      <c r="I49" s="14">
        <v>1351.0451499999999</v>
      </c>
      <c r="J49" s="14">
        <v>1577.3467499999999</v>
      </c>
      <c r="K49" s="14">
        <v>1766.1364000000001</v>
      </c>
      <c r="L49" s="14">
        <v>1572.42715</v>
      </c>
      <c r="M49" s="14">
        <v>1248.96345</v>
      </c>
      <c r="N49" s="14">
        <v>769.30245000000002</v>
      </c>
      <c r="O49" s="14">
        <v>363.43545</v>
      </c>
      <c r="P49" s="14"/>
      <c r="Q49" s="14"/>
      <c r="R49" s="14"/>
      <c r="S49" s="14"/>
      <c r="T49" s="14"/>
      <c r="U49" s="14"/>
      <c r="V49" s="14">
        <v>1968.9521026378</v>
      </c>
      <c r="W49" s="14">
        <v>2161.9006502635498</v>
      </c>
      <c r="X49" s="14">
        <v>2232.6199002635499</v>
      </c>
      <c r="Y49" s="14">
        <v>1638.8948312540999</v>
      </c>
      <c r="Z49" s="14">
        <v>1789.7184115873999</v>
      </c>
      <c r="AA49" s="15">
        <v>1220.36144229055</v>
      </c>
    </row>
    <row r="50">
      <c r="A50" s="1"/>
      <c r="B50" s="16"/>
      <c r="C50" s="13" t="s">
        <v>29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>
        <v>303.477825</v>
      </c>
      <c r="Q50" s="14">
        <v>303.477825</v>
      </c>
      <c r="R50" s="14">
        <v>303.477825</v>
      </c>
      <c r="S50" s="14">
        <v>6.1494999999999997</v>
      </c>
      <c r="T50" s="14">
        <v>6.1494999999999997</v>
      </c>
      <c r="U50" s="14">
        <v>1791.34935</v>
      </c>
      <c r="V50" s="14"/>
      <c r="W50" s="14"/>
      <c r="X50" s="14"/>
      <c r="Y50" s="14"/>
      <c r="Z50" s="14"/>
      <c r="AA50" s="15"/>
    </row>
    <row r="51" ht="15.75">
      <c r="A51" s="1"/>
      <c r="B51" s="17"/>
      <c r="C51" s="18" t="s">
        <v>30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>
        <v>910.43347500000004</v>
      </c>
      <c r="Q51" s="19">
        <v>910.43347500000004</v>
      </c>
      <c r="R51" s="19">
        <v>910.43347500000004</v>
      </c>
      <c r="S51" s="19">
        <v>18.448499999999999</v>
      </c>
      <c r="T51" s="19">
        <v>18.448499999999999</v>
      </c>
      <c r="U51" s="19">
        <v>5374.0480500000003</v>
      </c>
      <c r="V51" s="19"/>
      <c r="W51" s="19"/>
      <c r="X51" s="19"/>
      <c r="Y51" s="19"/>
      <c r="Z51" s="19"/>
      <c r="AA51" s="20"/>
    </row>
    <row r="52" ht="15.75">
      <c r="A52" s="11"/>
      <c r="B52" s="12">
        <v>45395</v>
      </c>
      <c r="C52" s="13" t="s">
        <v>27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>
        <v>1846.95012203582</v>
      </c>
      <c r="R52" s="14">
        <v>1847.03995297049</v>
      </c>
      <c r="S52" s="14">
        <v>1847.2740574951199</v>
      </c>
      <c r="T52" s="14">
        <v>1847.215165785105</v>
      </c>
      <c r="U52" s="14"/>
      <c r="V52" s="14"/>
      <c r="W52" s="14"/>
      <c r="X52" s="14"/>
      <c r="Y52" s="14"/>
      <c r="Z52" s="14"/>
      <c r="AA52" s="15"/>
    </row>
    <row r="53">
      <c r="A53" s="1"/>
      <c r="B53" s="16"/>
      <c r="C53" s="13" t="s">
        <v>28</v>
      </c>
      <c r="D53" s="14">
        <v>1761.26422683591</v>
      </c>
      <c r="E53" s="14">
        <v>892.88562000000002</v>
      </c>
      <c r="F53" s="14">
        <v>447.05774500000001</v>
      </c>
      <c r="G53" s="14">
        <v>354.20256000000001</v>
      </c>
      <c r="H53" s="14">
        <v>364.65645499999999</v>
      </c>
      <c r="I53" s="14">
        <v>482.723975</v>
      </c>
      <c r="J53" s="14">
        <v>569.42980999999997</v>
      </c>
      <c r="K53" s="14">
        <v>641.377205</v>
      </c>
      <c r="L53" s="14">
        <v>400.93761999999998</v>
      </c>
      <c r="M53" s="14">
        <v>162.34284</v>
      </c>
      <c r="N53" s="14"/>
      <c r="O53" s="14"/>
      <c r="P53" s="14"/>
      <c r="Q53" s="14"/>
      <c r="R53" s="14"/>
      <c r="S53" s="14"/>
      <c r="T53" s="14"/>
      <c r="U53" s="14"/>
      <c r="V53" s="14">
        <v>691.18694000000005</v>
      </c>
      <c r="W53" s="14">
        <v>1420.8141500427851</v>
      </c>
      <c r="X53" s="14">
        <v>1423.8888250427849</v>
      </c>
      <c r="Y53" s="14">
        <v>1082.5999000427851</v>
      </c>
      <c r="Z53" s="14">
        <v>952.84178250000002</v>
      </c>
      <c r="AA53" s="15">
        <v>873.20770000000005</v>
      </c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>
        <v>711.17232750000005</v>
      </c>
      <c r="O54" s="14">
        <v>711.17232750000005</v>
      </c>
      <c r="P54" s="14">
        <v>711.17232750000005</v>
      </c>
      <c r="Q54" s="14"/>
      <c r="R54" s="14"/>
      <c r="S54" s="14"/>
      <c r="T54" s="14"/>
      <c r="U54" s="14">
        <v>711.17232750000005</v>
      </c>
      <c r="V54" s="14"/>
      <c r="W54" s="14"/>
      <c r="X54" s="14"/>
      <c r="Y54" s="14"/>
      <c r="Z54" s="14"/>
      <c r="AA54" s="15"/>
    </row>
    <row r="55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>
        <v>2133.5169824999998</v>
      </c>
      <c r="O55" s="19">
        <v>2133.5169824999998</v>
      </c>
      <c r="P55" s="19">
        <v>2133.5169824999998</v>
      </c>
      <c r="Q55" s="19"/>
      <c r="R55" s="19"/>
      <c r="S55" s="19"/>
      <c r="T55" s="19"/>
      <c r="U55" s="19">
        <v>2133.5169824999998</v>
      </c>
      <c r="V55" s="19"/>
      <c r="W55" s="19"/>
      <c r="X55" s="19"/>
      <c r="Y55" s="19"/>
      <c r="Z55" s="19"/>
      <c r="AA55" s="20"/>
    </row>
    <row r="56" ht="15.75">
      <c r="A56" s="11"/>
      <c r="B56" s="12">
        <v>45396</v>
      </c>
      <c r="C56" s="13" t="s">
        <v>27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>
        <v>123.30844312774499</v>
      </c>
      <c r="V56" s="14">
        <v>5845.5721100000001</v>
      </c>
      <c r="W56" s="14"/>
      <c r="X56" s="14"/>
      <c r="Y56" s="14">
        <v>9100.4230650000009</v>
      </c>
      <c r="Z56" s="14">
        <v>8419.69002</v>
      </c>
      <c r="AA56" s="15">
        <v>6969.4736802541947</v>
      </c>
    </row>
    <row r="57">
      <c r="A57" s="1"/>
      <c r="B57" s="16"/>
      <c r="C57" s="13" t="s">
        <v>28</v>
      </c>
      <c r="D57" s="14">
        <v>1198.508315</v>
      </c>
      <c r="E57" s="14">
        <v>431.069435</v>
      </c>
      <c r="F57" s="14">
        <v>185.71037000000001</v>
      </c>
      <c r="G57" s="14">
        <v>91.625315000000001</v>
      </c>
      <c r="H57" s="14">
        <v>238.59477999999999</v>
      </c>
      <c r="I57" s="14">
        <v>193.08958999999999</v>
      </c>
      <c r="J57" s="14">
        <v>237.36491000000001</v>
      </c>
      <c r="K57" s="14">
        <v>239.82464999999999</v>
      </c>
      <c r="L57" s="14">
        <v>137.74544</v>
      </c>
      <c r="M57" s="14">
        <v>83.631159999999994</v>
      </c>
      <c r="N57" s="14">
        <v>83.631159999999994</v>
      </c>
      <c r="O57" s="14">
        <v>83.631159999999994</v>
      </c>
      <c r="P57" s="14">
        <v>83.631159999999994</v>
      </c>
      <c r="Q57" s="14">
        <v>83.631159999999994</v>
      </c>
      <c r="R57" s="14">
        <v>83.631159999999994</v>
      </c>
      <c r="S57" s="14">
        <v>83.631159999999994</v>
      </c>
      <c r="T57" s="14">
        <v>83.631159999999994</v>
      </c>
      <c r="U57" s="14"/>
      <c r="V57" s="14"/>
      <c r="W57" s="14">
        <v>2444.9815600000002</v>
      </c>
      <c r="X57" s="14">
        <v>3194.587325</v>
      </c>
      <c r="Y57" s="14"/>
      <c r="Z57" s="14"/>
      <c r="AA57" s="15"/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ht="15.75">
      <c r="A60" s="11"/>
      <c r="B60" s="12">
        <v>45397</v>
      </c>
      <c r="C60" s="13" t="s">
        <v>27</v>
      </c>
      <c r="D60" s="14"/>
      <c r="E60" s="14"/>
      <c r="F60" s="14"/>
      <c r="G60" s="14"/>
      <c r="H60" s="14"/>
      <c r="I60" s="14"/>
      <c r="J60" s="14"/>
      <c r="K60" s="14"/>
      <c r="L60" s="14"/>
      <c r="M60" s="14">
        <v>7705.13555</v>
      </c>
      <c r="N60" s="14">
        <v>5985.7356183147904</v>
      </c>
      <c r="O60" s="14">
        <v>4397.0858849572151</v>
      </c>
      <c r="P60" s="14">
        <v>3392.2820949572151</v>
      </c>
      <c r="Q60" s="14">
        <v>2570.2166012470302</v>
      </c>
      <c r="R60" s="14">
        <v>1209.71924663954</v>
      </c>
      <c r="S60" s="14">
        <v>4357.0813334224704</v>
      </c>
      <c r="T60" s="14">
        <v>5575.40394624703</v>
      </c>
      <c r="U60" s="14">
        <v>6721.3521753452496</v>
      </c>
      <c r="V60" s="14">
        <v>7965.8679899999997</v>
      </c>
      <c r="W60" s="14">
        <v>8883.9659449999999</v>
      </c>
      <c r="X60" s="14">
        <v>8917.1724350000004</v>
      </c>
      <c r="Y60" s="14">
        <v>7659.6303600000001</v>
      </c>
      <c r="Z60" s="14">
        <v>6090.9311749999997</v>
      </c>
      <c r="AA60" s="15">
        <v>4955.1462300000003</v>
      </c>
    </row>
    <row r="61">
      <c r="A61" s="1"/>
      <c r="B61" s="16"/>
      <c r="C61" s="13" t="s">
        <v>28</v>
      </c>
      <c r="D61" s="14">
        <v>2341.6724800000002</v>
      </c>
      <c r="E61" s="14">
        <v>1400.8219300000001</v>
      </c>
      <c r="F61" s="14">
        <v>1361.4660899999999</v>
      </c>
      <c r="G61" s="14">
        <v>1367.61544</v>
      </c>
      <c r="H61" s="14">
        <v>1322.11025</v>
      </c>
      <c r="I61" s="14">
        <v>1521.964125</v>
      </c>
      <c r="J61" s="14">
        <v>2024.3660199999999</v>
      </c>
      <c r="K61" s="14">
        <v>2924.6308600000002</v>
      </c>
      <c r="L61" s="14">
        <v>4179.059340148915</v>
      </c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ht="15.75">
      <c r="A64" s="11"/>
      <c r="B64" s="12">
        <v>45398</v>
      </c>
      <c r="C64" s="13" t="s">
        <v>27</v>
      </c>
      <c r="D64" s="14"/>
      <c r="E64" s="14"/>
      <c r="F64" s="14"/>
      <c r="G64" s="14"/>
      <c r="H64" s="14"/>
      <c r="I64" s="14"/>
      <c r="J64" s="14"/>
      <c r="K64" s="14">
        <v>7550.0982620000004</v>
      </c>
      <c r="L64" s="14">
        <v>6881.0553076883589</v>
      </c>
      <c r="M64" s="14">
        <v>6159.0194712055454</v>
      </c>
      <c r="N64" s="14">
        <v>4647.5683083684326</v>
      </c>
      <c r="O64" s="14"/>
      <c r="P64" s="14">
        <v>3596.7197209999999</v>
      </c>
      <c r="Q64" s="14">
        <v>3447.9078807371102</v>
      </c>
      <c r="R64" s="14">
        <v>3570.3700133500001</v>
      </c>
      <c r="S64" s="14">
        <v>4200.9668090187279</v>
      </c>
      <c r="T64" s="14">
        <v>5614.5273591633659</v>
      </c>
      <c r="U64" s="14">
        <v>6781.9452305258428</v>
      </c>
      <c r="V64" s="14">
        <v>7568.0638345762936</v>
      </c>
      <c r="W64" s="14">
        <v>9492.4309099772672</v>
      </c>
      <c r="X64" s="14">
        <v>9818.977412595008</v>
      </c>
      <c r="Y64" s="14">
        <v>8102.7730214797448</v>
      </c>
      <c r="Z64" s="14">
        <v>6977.7319945762938</v>
      </c>
      <c r="AA64" s="15"/>
    </row>
    <row r="65">
      <c r="A65" s="1"/>
      <c r="B65" s="16"/>
      <c r="C65" s="13" t="s">
        <v>28</v>
      </c>
      <c r="D65" s="14"/>
      <c r="E65" s="14">
        <v>386.17541199999999</v>
      </c>
      <c r="F65" s="14">
        <v>184.4787</v>
      </c>
      <c r="G65" s="14">
        <v>319.14815099999998</v>
      </c>
      <c r="H65" s="14">
        <v>554.66595800000005</v>
      </c>
      <c r="I65" s="14">
        <v>869.50960599999996</v>
      </c>
      <c r="J65" s="14">
        <v>1233.5475739999999</v>
      </c>
      <c r="K65" s="14"/>
      <c r="L65" s="14"/>
      <c r="M65" s="14"/>
      <c r="N65" s="14"/>
      <c r="O65" s="14">
        <v>884.26790200000005</v>
      </c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5"/>
    </row>
    <row r="66">
      <c r="A66" s="1"/>
      <c r="B66" s="16"/>
      <c r="C66" s="13" t="s">
        <v>29</v>
      </c>
      <c r="D66" s="14">
        <v>988.80583200000001</v>
      </c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>
        <v>2416.6709700000001</v>
      </c>
    </row>
    <row r="67" ht="15.75">
      <c r="A67" s="1"/>
      <c r="B67" s="17"/>
      <c r="C67" s="18" t="s">
        <v>30</v>
      </c>
      <c r="D67" s="19">
        <v>2966.417496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>
        <v>7250.0129100000004</v>
      </c>
    </row>
    <row r="68" ht="15.75">
      <c r="A68" s="11"/>
      <c r="B68" s="12">
        <v>45399</v>
      </c>
      <c r="C68" s="13" t="s">
        <v>27</v>
      </c>
      <c r="D68" s="14">
        <v>6161.7444942138636</v>
      </c>
      <c r="E68" s="14">
        <v>5146.63657312347</v>
      </c>
      <c r="F68" s="14"/>
      <c r="G68" s="14"/>
      <c r="H68" s="14"/>
      <c r="I68" s="14"/>
      <c r="J68" s="14"/>
      <c r="K68" s="14">
        <v>9511.7792873777544</v>
      </c>
      <c r="L68" s="14">
        <v>7859.9848149999998</v>
      </c>
      <c r="M68" s="14">
        <v>6157.9360790000001</v>
      </c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5"/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>
        <v>1311.5859660000001</v>
      </c>
      <c r="Q69" s="14">
        <v>1306.6667500000001</v>
      </c>
      <c r="R69" s="14">
        <v>1266.69812</v>
      </c>
      <c r="S69" s="14">
        <v>1295.598514</v>
      </c>
      <c r="T69" s="14">
        <v>1334.9522420000001</v>
      </c>
      <c r="U69" s="14"/>
      <c r="V69" s="14"/>
      <c r="W69" s="14">
        <v>2718.9629698393178</v>
      </c>
      <c r="X69" s="14">
        <v>2831.4900358393179</v>
      </c>
      <c r="Y69" s="14">
        <v>2320.506473839318</v>
      </c>
      <c r="Z69" s="14">
        <v>1744.4769739999999</v>
      </c>
      <c r="AA69" s="15">
        <v>1549.55304</v>
      </c>
    </row>
    <row r="70">
      <c r="A70" s="1"/>
      <c r="B70" s="16"/>
      <c r="C70" s="13" t="s">
        <v>29</v>
      </c>
      <c r="D70" s="14"/>
      <c r="E70" s="14"/>
      <c r="F70" s="14">
        <v>1778.6040350000001</v>
      </c>
      <c r="G70" s="14">
        <v>1578.7608849999999</v>
      </c>
      <c r="H70" s="14">
        <v>1845.013451</v>
      </c>
      <c r="I70" s="14">
        <v>2239.1656330000001</v>
      </c>
      <c r="J70" s="14">
        <v>2909.7162640000001</v>
      </c>
      <c r="K70" s="14"/>
      <c r="L70" s="14"/>
      <c r="M70" s="14"/>
      <c r="N70" s="14">
        <v>2245.622104</v>
      </c>
      <c r="O70" s="14">
        <v>2205.9609249999999</v>
      </c>
      <c r="P70" s="14"/>
      <c r="Q70" s="14"/>
      <c r="R70" s="14"/>
      <c r="S70" s="14"/>
      <c r="T70" s="14"/>
      <c r="U70" s="14">
        <v>2591.8119299999998</v>
      </c>
      <c r="V70" s="14">
        <v>3379.8088429999998</v>
      </c>
      <c r="W70" s="14"/>
      <c r="X70" s="14"/>
      <c r="Y70" s="14"/>
      <c r="Z70" s="14"/>
      <c r="AA70" s="15"/>
    </row>
    <row r="71" ht="15.75">
      <c r="A71" s="1"/>
      <c r="B71" s="17"/>
      <c r="C71" s="18" t="s">
        <v>30</v>
      </c>
      <c r="D71" s="19"/>
      <c r="E71" s="19"/>
      <c r="F71" s="19">
        <v>5335.812105</v>
      </c>
      <c r="G71" s="19">
        <v>4736.282655</v>
      </c>
      <c r="H71" s="19">
        <v>5535.0403530000003</v>
      </c>
      <c r="I71" s="19">
        <v>6717.4968989999998</v>
      </c>
      <c r="J71" s="19">
        <v>8729.148792</v>
      </c>
      <c r="K71" s="19"/>
      <c r="L71" s="19"/>
      <c r="M71" s="19"/>
      <c r="N71" s="19">
        <v>6736.8663120000001</v>
      </c>
      <c r="O71" s="19">
        <v>6617.882775</v>
      </c>
      <c r="P71" s="19"/>
      <c r="Q71" s="19"/>
      <c r="R71" s="19"/>
      <c r="S71" s="19"/>
      <c r="T71" s="19"/>
      <c r="U71" s="19">
        <v>7775.4357900000005</v>
      </c>
      <c r="V71" s="19">
        <v>10139.426529</v>
      </c>
      <c r="W71" s="19"/>
      <c r="X71" s="19"/>
      <c r="Y71" s="19"/>
      <c r="Z71" s="19"/>
      <c r="AA71" s="20"/>
    </row>
    <row r="72" ht="15.75">
      <c r="A72" s="11"/>
      <c r="B72" s="12">
        <v>45400</v>
      </c>
      <c r="C72" s="13" t="s">
        <v>27</v>
      </c>
      <c r="D72" s="14">
        <v>7318.8014910530401</v>
      </c>
      <c r="E72" s="14">
        <v>6689.4779253463603</v>
      </c>
      <c r="F72" s="14"/>
      <c r="G72" s="14">
        <v>6383.48452</v>
      </c>
      <c r="H72" s="14">
        <v>6801.0151999999998</v>
      </c>
      <c r="I72" s="14"/>
      <c r="J72" s="14">
        <v>9462.2608518716406</v>
      </c>
      <c r="K72" s="14">
        <v>12161.14473187164</v>
      </c>
      <c r="L72" s="14">
        <v>10484.257891871641</v>
      </c>
      <c r="M72" s="14">
        <v>8080.5307644572804</v>
      </c>
      <c r="N72" s="14">
        <v>6852.9899152868402</v>
      </c>
      <c r="O72" s="14">
        <v>6248.2021199999999</v>
      </c>
      <c r="P72" s="14"/>
      <c r="Q72" s="14">
        <v>5875.5148622504003</v>
      </c>
      <c r="R72" s="14">
        <v>5499.4595505336401</v>
      </c>
      <c r="S72" s="14">
        <v>5403.5841800540802</v>
      </c>
      <c r="T72" s="14">
        <v>5595.3641032716396</v>
      </c>
      <c r="U72" s="14">
        <v>6669.8974852868396</v>
      </c>
      <c r="V72" s="14">
        <v>7930.0083199999999</v>
      </c>
      <c r="W72" s="14"/>
      <c r="X72" s="14">
        <v>10509.32442249552</v>
      </c>
      <c r="Y72" s="14">
        <v>8625.5811355769201</v>
      </c>
      <c r="Z72" s="14">
        <v>7187.9708142317604</v>
      </c>
      <c r="AA72" s="15">
        <v>6401.1353484785604</v>
      </c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5"/>
    </row>
    <row r="74">
      <c r="A74" s="1"/>
      <c r="B74" s="16"/>
      <c r="C74" s="13" t="s">
        <v>29</v>
      </c>
      <c r="D74" s="14"/>
      <c r="E74" s="14"/>
      <c r="F74" s="14">
        <v>2512.8705799999998</v>
      </c>
      <c r="G74" s="14"/>
      <c r="H74" s="14"/>
      <c r="I74" s="14">
        <v>2685.6631000000002</v>
      </c>
      <c r="J74" s="14"/>
      <c r="K74" s="14"/>
      <c r="L74" s="14"/>
      <c r="M74" s="14"/>
      <c r="N74" s="14"/>
      <c r="O74" s="14"/>
      <c r="P74" s="14">
        <v>2340.0780599999998</v>
      </c>
      <c r="Q74" s="14"/>
      <c r="R74" s="14"/>
      <c r="S74" s="14"/>
      <c r="T74" s="14"/>
      <c r="U74" s="14"/>
      <c r="V74" s="14"/>
      <c r="W74" s="14">
        <v>3906.5867600000001</v>
      </c>
      <c r="X74" s="14"/>
      <c r="Y74" s="14"/>
      <c r="Z74" s="14"/>
      <c r="AA74" s="15"/>
    </row>
    <row r="75" ht="15.75">
      <c r="A75" s="1"/>
      <c r="B75" s="17"/>
      <c r="C75" s="18" t="s">
        <v>30</v>
      </c>
      <c r="D75" s="19"/>
      <c r="E75" s="19"/>
      <c r="F75" s="19">
        <v>7538.6117400000003</v>
      </c>
      <c r="G75" s="19"/>
      <c r="H75" s="19"/>
      <c r="I75" s="19">
        <v>8056.9893000000002</v>
      </c>
      <c r="J75" s="19"/>
      <c r="K75" s="19"/>
      <c r="L75" s="19"/>
      <c r="M75" s="19"/>
      <c r="N75" s="19"/>
      <c r="O75" s="19"/>
      <c r="P75" s="19">
        <v>7020.2341800000004</v>
      </c>
      <c r="Q75" s="19"/>
      <c r="R75" s="19"/>
      <c r="S75" s="19"/>
      <c r="T75" s="19"/>
      <c r="U75" s="19"/>
      <c r="V75" s="19"/>
      <c r="W75" s="19">
        <v>11719.76028</v>
      </c>
      <c r="X75" s="19"/>
      <c r="Y75" s="19"/>
      <c r="Z75" s="19"/>
      <c r="AA75" s="20"/>
    </row>
    <row r="76" ht="15.75">
      <c r="A76" s="11"/>
      <c r="B76" s="12">
        <v>45401</v>
      </c>
      <c r="C76" s="13" t="s">
        <v>27</v>
      </c>
      <c r="D76" s="14">
        <v>6291.0764578830003</v>
      </c>
      <c r="E76" s="14"/>
      <c r="F76" s="14">
        <v>4012.42063562165</v>
      </c>
      <c r="G76" s="14">
        <v>4009.9608356216499</v>
      </c>
      <c r="H76" s="14">
        <v>4057.3119856216499</v>
      </c>
      <c r="I76" s="14">
        <v>5112.2550498242999</v>
      </c>
      <c r="J76" s="14"/>
      <c r="K76" s="14">
        <v>7026.7559305856503</v>
      </c>
      <c r="L76" s="14">
        <v>6409.5785847604002</v>
      </c>
      <c r="M76" s="14">
        <v>5369.60148860345</v>
      </c>
      <c r="N76" s="14">
        <v>4720.26483626355</v>
      </c>
      <c r="O76" s="14">
        <v>4227.2965248867504</v>
      </c>
      <c r="P76" s="14">
        <v>3740.3442933430001</v>
      </c>
      <c r="Q76" s="14"/>
      <c r="R76" s="14"/>
      <c r="S76" s="14"/>
      <c r="T76" s="14"/>
      <c r="U76" s="14">
        <v>6372.72685</v>
      </c>
      <c r="V76" s="14">
        <v>8513.6417823632</v>
      </c>
      <c r="W76" s="14">
        <v>10759.165199999999</v>
      </c>
      <c r="X76" s="14">
        <v>9191.0427</v>
      </c>
      <c r="Y76" s="14">
        <v>8275.3821499999995</v>
      </c>
      <c r="Z76" s="14"/>
      <c r="AA76" s="15">
        <v>6672.2075000000004</v>
      </c>
    </row>
    <row r="77">
      <c r="A77" s="1"/>
      <c r="B77" s="16"/>
      <c r="C77" s="13" t="s">
        <v>28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>
        <v>1093.4219369846501</v>
      </c>
      <c r="R77" s="14">
        <v>1338.7461499999999</v>
      </c>
      <c r="S77" s="14"/>
      <c r="T77" s="14">
        <v>1229.61065557085</v>
      </c>
      <c r="U77" s="14"/>
      <c r="V77" s="14"/>
      <c r="W77" s="14"/>
      <c r="X77" s="14"/>
      <c r="Y77" s="14"/>
      <c r="Z77" s="14">
        <v>2490.5475000000001</v>
      </c>
      <c r="AA77" s="15"/>
    </row>
    <row r="78">
      <c r="A78" s="1"/>
      <c r="B78" s="16"/>
      <c r="C78" s="13" t="s">
        <v>29</v>
      </c>
      <c r="D78" s="14"/>
      <c r="E78" s="14">
        <v>1900.1955</v>
      </c>
      <c r="F78" s="14"/>
      <c r="G78" s="14"/>
      <c r="H78" s="14"/>
      <c r="I78" s="14"/>
      <c r="J78" s="14">
        <v>3246.9360000000001</v>
      </c>
      <c r="K78" s="14"/>
      <c r="L78" s="14"/>
      <c r="M78" s="14"/>
      <c r="N78" s="14"/>
      <c r="O78" s="14"/>
      <c r="P78" s="14"/>
      <c r="Q78" s="14"/>
      <c r="R78" s="14"/>
      <c r="S78" s="14">
        <v>1652.6781249999999</v>
      </c>
      <c r="T78" s="14"/>
      <c r="U78" s="14"/>
      <c r="V78" s="14"/>
      <c r="W78" s="14"/>
      <c r="X78" s="14"/>
      <c r="Y78" s="14"/>
      <c r="Z78" s="14"/>
      <c r="AA78" s="15"/>
    </row>
    <row r="79" ht="15.75">
      <c r="A79" s="1"/>
      <c r="B79" s="17"/>
      <c r="C79" s="18" t="s">
        <v>30</v>
      </c>
      <c r="D79" s="19"/>
      <c r="E79" s="19">
        <v>5700.5865000000003</v>
      </c>
      <c r="F79" s="19"/>
      <c r="G79" s="19"/>
      <c r="H79" s="19"/>
      <c r="I79" s="19"/>
      <c r="J79" s="19">
        <v>9740.8080000000009</v>
      </c>
      <c r="K79" s="19"/>
      <c r="L79" s="19"/>
      <c r="M79" s="19"/>
      <c r="N79" s="19"/>
      <c r="O79" s="19"/>
      <c r="P79" s="19"/>
      <c r="Q79" s="19"/>
      <c r="R79" s="19"/>
      <c r="S79" s="19">
        <v>4958.0343750000002</v>
      </c>
      <c r="T79" s="19"/>
      <c r="U79" s="19"/>
      <c r="V79" s="19"/>
      <c r="W79" s="19"/>
      <c r="X79" s="19"/>
      <c r="Y79" s="19"/>
      <c r="Z79" s="19"/>
      <c r="AA79" s="20"/>
    </row>
    <row r="80" ht="15.75">
      <c r="A80" s="11"/>
      <c r="B80" s="12">
        <v>45402</v>
      </c>
      <c r="C80" s="13" t="s">
        <v>27</v>
      </c>
      <c r="D80" s="14">
        <v>5548.9944922905497</v>
      </c>
      <c r="E80" s="14">
        <v>5061.6534499999998</v>
      </c>
      <c r="F80" s="14">
        <v>4741.8794500000004</v>
      </c>
      <c r="G80" s="14">
        <v>4777.5279151701498</v>
      </c>
      <c r="H80" s="14">
        <v>4862.9674736048</v>
      </c>
      <c r="I80" s="14">
        <v>5169.8660151701497</v>
      </c>
      <c r="J80" s="14">
        <v>5431.1430040364003</v>
      </c>
      <c r="K80" s="14">
        <v>5597.7400057484501</v>
      </c>
      <c r="L80" s="14">
        <v>4918.6704243614004</v>
      </c>
      <c r="M80" s="14"/>
      <c r="N80" s="14">
        <v>3888.3288499999999</v>
      </c>
      <c r="O80" s="14"/>
      <c r="P80" s="14"/>
      <c r="Q80" s="14"/>
      <c r="R80" s="14"/>
      <c r="S80" s="14"/>
      <c r="T80" s="14"/>
      <c r="U80" s="14">
        <v>5012.2214039023002</v>
      </c>
      <c r="V80" s="14">
        <v>6278.8598378148999</v>
      </c>
      <c r="W80" s="14">
        <v>8489.9997000000003</v>
      </c>
      <c r="X80" s="14">
        <v>8217.9415239593</v>
      </c>
      <c r="Y80" s="14">
        <v>7449.0161723683996</v>
      </c>
      <c r="Z80" s="14">
        <v>7155.0025852955996</v>
      </c>
      <c r="AA80" s="15">
        <v>6529.8467373468002</v>
      </c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/>
      <c r="M81" s="14">
        <v>1023.2768</v>
      </c>
      <c r="N81" s="14"/>
      <c r="O81" s="14">
        <v>683.82439999999997</v>
      </c>
      <c r="P81" s="14">
        <v>512.86829999999998</v>
      </c>
      <c r="Q81" s="14">
        <v>207.53879229054999</v>
      </c>
      <c r="R81" s="14">
        <v>193.98465966214999</v>
      </c>
      <c r="S81" s="14">
        <v>309.00554229055001</v>
      </c>
      <c r="T81" s="14">
        <v>736.10496521694995</v>
      </c>
      <c r="U81" s="14"/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ht="15.75">
      <c r="A84" s="11"/>
      <c r="B84" s="12">
        <v>45403</v>
      </c>
      <c r="C84" s="13" t="s">
        <v>27</v>
      </c>
      <c r="D84" s="14">
        <v>7325.2843999999996</v>
      </c>
      <c r="E84" s="14">
        <v>5375.6430765625</v>
      </c>
      <c r="F84" s="14">
        <v>5402.5791675033497</v>
      </c>
      <c r="G84" s="14">
        <v>5129.2979500000001</v>
      </c>
      <c r="H84" s="14">
        <v>5054.27405</v>
      </c>
      <c r="I84" s="14">
        <v>5080.1019500000002</v>
      </c>
      <c r="J84" s="14">
        <v>5086.8663999999999</v>
      </c>
      <c r="K84" s="14">
        <v>4825.5616953372501</v>
      </c>
      <c r="L84" s="14">
        <v>5297.7942499999999</v>
      </c>
      <c r="M84" s="14">
        <v>3259.19278798715</v>
      </c>
      <c r="N84" s="14">
        <v>2549.0074997530501</v>
      </c>
      <c r="O84" s="14">
        <v>1298.27804741215</v>
      </c>
      <c r="P84" s="14">
        <v>634.13204741214997</v>
      </c>
      <c r="Q84" s="14">
        <v>327.88694741214999</v>
      </c>
      <c r="R84" s="14">
        <v>327.88694741214999</v>
      </c>
      <c r="S84" s="14">
        <v>20.411947412149999</v>
      </c>
      <c r="T84" s="14">
        <v>459.57639477750001</v>
      </c>
      <c r="U84" s="14">
        <v>4506.0536243152501</v>
      </c>
      <c r="V84" s="14">
        <v>6881.2905000000001</v>
      </c>
      <c r="W84" s="14"/>
      <c r="X84" s="14"/>
      <c r="Y84" s="14"/>
      <c r="Z84" s="14"/>
      <c r="AA84" s="15"/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>
        <v>2745.7517499999999</v>
      </c>
      <c r="X85" s="14">
        <v>2933.9264499999999</v>
      </c>
      <c r="Y85" s="14">
        <v>2798.0225</v>
      </c>
      <c r="Z85" s="14">
        <v>2684.25675</v>
      </c>
      <c r="AA85" s="15">
        <v>2646.7447999999999</v>
      </c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ht="15.75">
      <c r="A88" s="11"/>
      <c r="B88" s="12">
        <v>45404</v>
      </c>
      <c r="C88" s="13" t="s">
        <v>27</v>
      </c>
      <c r="D88" s="14">
        <v>6386.5979174042504</v>
      </c>
      <c r="E88" s="14">
        <v>6233.7481500000004</v>
      </c>
      <c r="F88" s="14">
        <v>6264.4956499999998</v>
      </c>
      <c r="G88" s="14"/>
      <c r="H88" s="14"/>
      <c r="I88" s="14"/>
      <c r="J88" s="14"/>
      <c r="K88" s="14">
        <v>10394.531497171851</v>
      </c>
      <c r="L88" s="14">
        <v>9387.1367562325504</v>
      </c>
      <c r="M88" s="14">
        <v>7755.8150742001999</v>
      </c>
      <c r="N88" s="14">
        <v>6374.5791888611002</v>
      </c>
      <c r="O88" s="14">
        <v>6109.4065280268997</v>
      </c>
      <c r="P88" s="14">
        <v>5885.5128102582003</v>
      </c>
      <c r="Q88" s="14"/>
      <c r="R88" s="14"/>
      <c r="S88" s="14"/>
      <c r="T88" s="14"/>
      <c r="U88" s="14"/>
      <c r="V88" s="14"/>
      <c r="W88" s="14"/>
      <c r="X88" s="14">
        <v>15732.26585</v>
      </c>
      <c r="Y88" s="14">
        <v>12129.273800000001</v>
      </c>
      <c r="Z88" s="14">
        <v>9882.2464999999993</v>
      </c>
      <c r="AA88" s="15">
        <v>8259.2947296167004</v>
      </c>
    </row>
    <row r="89">
      <c r="A89" s="1"/>
      <c r="B89" s="16"/>
      <c r="C89" s="13" t="s">
        <v>28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>
        <v>1651.2176187499999</v>
      </c>
      <c r="R89" s="14">
        <v>1494.7661310123499</v>
      </c>
      <c r="S89" s="14">
        <v>1501.9707573027499</v>
      </c>
      <c r="T89" s="14">
        <v>1630.4453247817</v>
      </c>
      <c r="U89" s="14">
        <v>1813.90016115665</v>
      </c>
      <c r="V89" s="14">
        <v>2197.3515104754501</v>
      </c>
      <c r="W89" s="14">
        <v>3347.52647392275</v>
      </c>
      <c r="X89" s="14"/>
      <c r="Y89" s="14"/>
      <c r="Z89" s="14"/>
      <c r="AA89" s="15"/>
    </row>
    <row r="90">
      <c r="A90" s="1"/>
      <c r="B90" s="16"/>
      <c r="C90" s="13" t="s">
        <v>29</v>
      </c>
      <c r="D90" s="14"/>
      <c r="E90" s="14"/>
      <c r="F90" s="14"/>
      <c r="G90" s="14">
        <v>2316.51665</v>
      </c>
      <c r="H90" s="14">
        <v>2282.6943999999999</v>
      </c>
      <c r="I90" s="14">
        <v>2613.5374999999999</v>
      </c>
      <c r="J90" s="14">
        <v>3261.0798500000001</v>
      </c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ht="15.75">
      <c r="A91" s="1"/>
      <c r="B91" s="17"/>
      <c r="C91" s="18" t="s">
        <v>30</v>
      </c>
      <c r="D91" s="19"/>
      <c r="E91" s="19"/>
      <c r="F91" s="19"/>
      <c r="G91" s="19">
        <v>6949.5499499999996</v>
      </c>
      <c r="H91" s="19">
        <v>6848.0832</v>
      </c>
      <c r="I91" s="19">
        <v>7840.6125000000002</v>
      </c>
      <c r="J91" s="19">
        <v>9783.2395500000002</v>
      </c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ht="15.75">
      <c r="A92" s="11"/>
      <c r="B92" s="12">
        <v>45405</v>
      </c>
      <c r="C92" s="13" t="s">
        <v>27</v>
      </c>
      <c r="D92" s="14">
        <v>7057.7811499999998</v>
      </c>
      <c r="E92" s="14">
        <v>7168.7121920427999</v>
      </c>
      <c r="F92" s="14"/>
      <c r="G92" s="14"/>
      <c r="H92" s="14"/>
      <c r="I92" s="14"/>
      <c r="J92" s="14"/>
      <c r="K92" s="14"/>
      <c r="L92" s="14">
        <v>11833.8542392133</v>
      </c>
      <c r="M92" s="14">
        <v>8083.3628551641004</v>
      </c>
      <c r="N92" s="14">
        <v>6769.9473375306497</v>
      </c>
      <c r="O92" s="14">
        <v>6714.3491164487496</v>
      </c>
      <c r="P92" s="14">
        <v>6736.1399379581999</v>
      </c>
      <c r="Q92" s="14">
        <v>6392.2625816</v>
      </c>
      <c r="R92" s="14">
        <v>6321.5502042812004</v>
      </c>
      <c r="S92" s="14">
        <v>6390.8247141192996</v>
      </c>
      <c r="T92" s="14">
        <v>6966.1184599121498</v>
      </c>
      <c r="U92" s="14">
        <v>7892.4650840000004</v>
      </c>
      <c r="V92" s="14"/>
      <c r="W92" s="14"/>
      <c r="X92" s="14"/>
      <c r="Y92" s="14"/>
      <c r="Z92" s="14"/>
      <c r="AA92" s="15"/>
    </row>
    <row r="93">
      <c r="A93" s="1"/>
      <c r="B93" s="16"/>
      <c r="C93" s="13" t="s">
        <v>28</v>
      </c>
      <c r="D93" s="14"/>
      <c r="E93" s="14"/>
      <c r="F93" s="14"/>
      <c r="G93" s="14"/>
      <c r="H93" s="14">
        <v>1582.2663500000001</v>
      </c>
      <c r="I93" s="14">
        <v>1793.80915</v>
      </c>
      <c r="J93" s="14">
        <v>2714.3812896612999</v>
      </c>
      <c r="K93" s="14">
        <v>3344.5162660000001</v>
      </c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>
        <v>3367.4661999999998</v>
      </c>
      <c r="W93" s="14">
        <v>2850.5393234724002</v>
      </c>
      <c r="X93" s="14">
        <v>2745.8186172032001</v>
      </c>
      <c r="Y93" s="14">
        <v>2418.16441729695</v>
      </c>
      <c r="Z93" s="14">
        <v>1960.5534297772499</v>
      </c>
      <c r="AA93" s="15">
        <v>1513.0844750000001</v>
      </c>
    </row>
    <row r="94">
      <c r="A94" s="1"/>
      <c r="B94" s="16"/>
      <c r="C94" s="13" t="s">
        <v>29</v>
      </c>
      <c r="D94" s="14"/>
      <c r="E94" s="14"/>
      <c r="F94" s="14">
        <v>2642.747625</v>
      </c>
      <c r="G94" s="14">
        <v>2621.2243749999998</v>
      </c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ht="15.75">
      <c r="A95" s="1"/>
      <c r="B95" s="17"/>
      <c r="C95" s="18" t="s">
        <v>30</v>
      </c>
      <c r="D95" s="19"/>
      <c r="E95" s="19"/>
      <c r="F95" s="19">
        <v>7928.2428749999999</v>
      </c>
      <c r="G95" s="19">
        <v>7863.6731250000003</v>
      </c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ht="15.75">
      <c r="A96" s="11"/>
      <c r="B96" s="12">
        <v>45406</v>
      </c>
      <c r="C96" s="13" t="s">
        <v>27</v>
      </c>
      <c r="D96" s="14"/>
      <c r="E96" s="14">
        <v>7331.4339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5">
        <v>7244.9188751887496</v>
      </c>
    </row>
    <row r="97">
      <c r="A97" s="1"/>
      <c r="B97" s="16"/>
      <c r="C97" s="13" t="s">
        <v>28</v>
      </c>
      <c r="D97" s="14">
        <v>1530.9180249999999</v>
      </c>
      <c r="E97" s="14"/>
      <c r="F97" s="14"/>
      <c r="G97" s="14"/>
      <c r="H97" s="14"/>
      <c r="I97" s="14"/>
      <c r="J97" s="14"/>
      <c r="K97" s="14">
        <v>2794.2172607342</v>
      </c>
      <c r="L97" s="14">
        <v>2550.13804228155</v>
      </c>
      <c r="M97" s="14">
        <v>2074.1704774878499</v>
      </c>
      <c r="N97" s="14">
        <v>1975.50451111335</v>
      </c>
      <c r="O97" s="14">
        <v>2072.07929819625</v>
      </c>
      <c r="P97" s="14">
        <v>1997.7166951329</v>
      </c>
      <c r="Q97" s="14">
        <v>1625.31285</v>
      </c>
      <c r="R97" s="14">
        <v>2580.94515</v>
      </c>
      <c r="S97" s="14">
        <v>2188.8122625046999</v>
      </c>
      <c r="T97" s="14">
        <v>2020.3373104939501</v>
      </c>
      <c r="U97" s="14">
        <v>2032.2493236888499</v>
      </c>
      <c r="V97" s="14">
        <v>2309.4879934969499</v>
      </c>
      <c r="W97" s="14">
        <v>2947.1056353143999</v>
      </c>
      <c r="X97" s="14">
        <v>2723.20461747425</v>
      </c>
      <c r="Y97" s="14">
        <v>2244.83104973645</v>
      </c>
      <c r="Z97" s="14">
        <v>3289.3675499999999</v>
      </c>
      <c r="AA97" s="15"/>
    </row>
    <row r="98">
      <c r="A98" s="1"/>
      <c r="B98" s="16"/>
      <c r="C98" s="13" t="s">
        <v>29</v>
      </c>
      <c r="D98" s="14"/>
      <c r="E98" s="14"/>
      <c r="F98" s="14">
        <v>2405.06945</v>
      </c>
      <c r="G98" s="14">
        <v>2367.5574999999999</v>
      </c>
      <c r="H98" s="14">
        <v>2438.5842250000001</v>
      </c>
      <c r="I98" s="14">
        <v>2594.1665750000002</v>
      </c>
      <c r="J98" s="14">
        <v>3257.3901500000002</v>
      </c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ht="15.75">
      <c r="A99" s="1"/>
      <c r="B99" s="17"/>
      <c r="C99" s="18" t="s">
        <v>30</v>
      </c>
      <c r="D99" s="19"/>
      <c r="E99" s="19"/>
      <c r="F99" s="19">
        <v>7215.2083499999999</v>
      </c>
      <c r="G99" s="19">
        <v>7102.6724999999997</v>
      </c>
      <c r="H99" s="19">
        <v>7315.7526749999997</v>
      </c>
      <c r="I99" s="19">
        <v>7782.4997249999997</v>
      </c>
      <c r="J99" s="19">
        <v>9772.1704499999996</v>
      </c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ht="15.75">
      <c r="A100" s="11"/>
      <c r="B100" s="12">
        <v>45407</v>
      </c>
      <c r="C100" s="13" t="s">
        <v>27</v>
      </c>
      <c r="D100" s="14">
        <v>6672.514975</v>
      </c>
      <c r="E100" s="14">
        <v>6392.7851421269497</v>
      </c>
      <c r="F100" s="14"/>
      <c r="G100" s="14"/>
      <c r="H100" s="14"/>
      <c r="I100" s="14"/>
      <c r="J100" s="14"/>
      <c r="K100" s="14"/>
      <c r="L100" s="14"/>
      <c r="M100" s="14"/>
      <c r="N100" s="14">
        <v>7355.4169499999998</v>
      </c>
      <c r="O100" s="14">
        <v>6313.7010329070999</v>
      </c>
      <c r="P100" s="14">
        <v>5905.9798000000001</v>
      </c>
      <c r="Q100" s="14">
        <v>5909.08456263475</v>
      </c>
      <c r="R100" s="14">
        <v>5338.8279848277498</v>
      </c>
      <c r="S100" s="14">
        <v>5579.2175549362</v>
      </c>
      <c r="T100" s="14">
        <v>6143.205605481</v>
      </c>
      <c r="U100" s="14"/>
      <c r="V100" s="14"/>
      <c r="W100" s="14"/>
      <c r="X100" s="14">
        <v>14486.992099999999</v>
      </c>
      <c r="Y100" s="14">
        <v>10543.31775</v>
      </c>
      <c r="Z100" s="14">
        <v>8426.65985</v>
      </c>
      <c r="AA100" s="15">
        <v>7355.4169499999998</v>
      </c>
    </row>
    <row r="101">
      <c r="A101" s="1"/>
      <c r="B101" s="16"/>
      <c r="C101" s="13" t="s">
        <v>28</v>
      </c>
      <c r="D101" s="14"/>
      <c r="E101" s="14"/>
      <c r="F101" s="14">
        <v>1432.8335</v>
      </c>
      <c r="G101" s="14">
        <v>1425.4540999999999</v>
      </c>
      <c r="H101" s="14">
        <v>1422.9943000000001</v>
      </c>
      <c r="I101" s="14">
        <v>1558.89825</v>
      </c>
      <c r="J101" s="14">
        <v>2327.4990039231002</v>
      </c>
      <c r="K101" s="14">
        <v>2379.6597160000001</v>
      </c>
      <c r="L101" s="14">
        <v>2083.2538159999999</v>
      </c>
      <c r="M101" s="14">
        <v>1693.990466</v>
      </c>
      <c r="N101" s="14"/>
      <c r="O101" s="14"/>
      <c r="P101" s="14"/>
      <c r="Q101" s="14"/>
      <c r="R101" s="14"/>
      <c r="S101" s="14"/>
      <c r="T101" s="14"/>
      <c r="U101" s="14">
        <v>2524.9847</v>
      </c>
      <c r="V101" s="14">
        <v>1881.1320499999999</v>
      </c>
      <c r="W101" s="14">
        <v>4332.3227500000003</v>
      </c>
      <c r="X101" s="14"/>
      <c r="Y101" s="14"/>
      <c r="Z101" s="14"/>
      <c r="AA101" s="15"/>
    </row>
    <row r="102">
      <c r="A102" s="1"/>
      <c r="B102" s="16"/>
      <c r="C102" s="13" t="s">
        <v>29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ht="15.75">
      <c r="A104" s="11"/>
      <c r="B104" s="12">
        <v>45408</v>
      </c>
      <c r="C104" s="13" t="s">
        <v>27</v>
      </c>
      <c r="D104" s="14">
        <v>7367.7159499999998</v>
      </c>
      <c r="E104" s="14"/>
      <c r="F104" s="14"/>
      <c r="G104" s="14"/>
      <c r="H104" s="14"/>
      <c r="I104" s="14"/>
      <c r="J104" s="14">
        <v>9115.4038500000006</v>
      </c>
      <c r="K104" s="14"/>
      <c r="L104" s="14">
        <v>8860.8145499999991</v>
      </c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>
        <v>13550.42325</v>
      </c>
      <c r="Y104" s="14">
        <v>10479.9779</v>
      </c>
      <c r="Z104" s="14">
        <v>8480.7754499999992</v>
      </c>
      <c r="AA104" s="15">
        <v>8141.32305</v>
      </c>
    </row>
    <row r="105">
      <c r="A105" s="1"/>
      <c r="B105" s="16"/>
      <c r="C105" s="13" t="s">
        <v>28</v>
      </c>
      <c r="D105" s="14"/>
      <c r="E105" s="14"/>
      <c r="F105" s="14">
        <v>1391.63185</v>
      </c>
      <c r="G105" s="14">
        <v>1366.4188999999999</v>
      </c>
      <c r="H105" s="14">
        <v>1422.3793499999999</v>
      </c>
      <c r="I105" s="14"/>
      <c r="J105" s="14"/>
      <c r="K105" s="14">
        <v>3199.5848500000002</v>
      </c>
      <c r="L105" s="14"/>
      <c r="M105" s="14">
        <v>1922.7029996132001</v>
      </c>
      <c r="N105" s="14">
        <v>2107.3992884388499</v>
      </c>
      <c r="O105" s="14">
        <v>2174.6252085775</v>
      </c>
      <c r="P105" s="14">
        <v>1298.4815669595</v>
      </c>
      <c r="Q105" s="14">
        <v>1321.4855630588499</v>
      </c>
      <c r="R105" s="14">
        <v>1206.2390669595</v>
      </c>
      <c r="S105" s="14">
        <v>1290.46574229055</v>
      </c>
      <c r="T105" s="14">
        <v>1328.2377171336</v>
      </c>
      <c r="U105" s="14">
        <v>1478.6912002635499</v>
      </c>
      <c r="V105" s="14">
        <v>1774.48215026355</v>
      </c>
      <c r="W105" s="14">
        <v>2522.9430659999998</v>
      </c>
      <c r="X105" s="14"/>
      <c r="Y105" s="14"/>
      <c r="Z105" s="14"/>
      <c r="AA105" s="15"/>
    </row>
    <row r="106">
      <c r="A106" s="1"/>
      <c r="B106" s="16"/>
      <c r="C106" s="13" t="s">
        <v>29</v>
      </c>
      <c r="D106" s="14"/>
      <c r="E106" s="14">
        <v>2275.3150000000001</v>
      </c>
      <c r="F106" s="14"/>
      <c r="G106" s="14"/>
      <c r="H106" s="14"/>
      <c r="I106" s="14">
        <v>2603.0833499999999</v>
      </c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ht="15.75">
      <c r="A107" s="1"/>
      <c r="B107" s="17"/>
      <c r="C107" s="18" t="s">
        <v>30</v>
      </c>
      <c r="D107" s="19"/>
      <c r="E107" s="19">
        <v>6825.9449999999997</v>
      </c>
      <c r="F107" s="19"/>
      <c r="G107" s="19"/>
      <c r="H107" s="19"/>
      <c r="I107" s="19">
        <v>7809.2500499999996</v>
      </c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ht="15.75">
      <c r="A108" s="11"/>
      <c r="B108" s="12">
        <v>45409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5">
        <v>6022.6635960000003</v>
      </c>
    </row>
    <row r="109">
      <c r="A109" s="1"/>
      <c r="B109" s="16"/>
      <c r="C109" s="13" t="s">
        <v>28</v>
      </c>
      <c r="D109" s="14">
        <v>2777.0419440000001</v>
      </c>
      <c r="E109" s="14">
        <v>1651.09779</v>
      </c>
      <c r="F109" s="14">
        <v>1612.3569480000001</v>
      </c>
      <c r="G109" s="14">
        <v>2495.919603294828</v>
      </c>
      <c r="H109" s="14">
        <v>1662.166602</v>
      </c>
      <c r="I109" s="14">
        <v>1571.1563699999999</v>
      </c>
      <c r="J109" s="14">
        <v>1534.2603300000001</v>
      </c>
      <c r="K109" s="14">
        <v>1435.9444551693539</v>
      </c>
      <c r="L109" s="14">
        <v>1399.2425492182199</v>
      </c>
      <c r="M109" s="14">
        <v>1356.350411385954</v>
      </c>
      <c r="N109" s="14">
        <v>773.95613163861594</v>
      </c>
      <c r="O109" s="14">
        <v>181.35297897022801</v>
      </c>
      <c r="P109" s="14">
        <v>12.575224428876</v>
      </c>
      <c r="Q109" s="14">
        <v>205.957512175338</v>
      </c>
      <c r="R109" s="14">
        <v>205.61368904739001</v>
      </c>
      <c r="S109" s="14">
        <v>205.39324689213601</v>
      </c>
      <c r="T109" s="14">
        <v>407.69313716988</v>
      </c>
      <c r="U109" s="14">
        <v>1243.824660746262</v>
      </c>
      <c r="V109" s="14">
        <v>1547.4445149600001</v>
      </c>
      <c r="W109" s="14">
        <v>2433.9359643814801</v>
      </c>
      <c r="X109" s="14">
        <v>2539.484100738684</v>
      </c>
      <c r="Y109" s="14">
        <v>2674.9629</v>
      </c>
      <c r="Z109" s="14">
        <v>1657.587048911982</v>
      </c>
      <c r="AA109" s="15"/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ht="15.75">
      <c r="A112" s="11"/>
      <c r="B112" s="12">
        <v>45410</v>
      </c>
      <c r="C112" s="13" t="s">
        <v>27</v>
      </c>
      <c r="D112" s="14">
        <v>4505.2868686917063</v>
      </c>
      <c r="E112" s="14">
        <v>3678.5351879999998</v>
      </c>
      <c r="F112" s="14">
        <v>3162.6055620000002</v>
      </c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5">
        <v>6174.5522940000001</v>
      </c>
    </row>
    <row r="113">
      <c r="A113" s="1"/>
      <c r="B113" s="16"/>
      <c r="C113" s="13" t="s">
        <v>28</v>
      </c>
      <c r="D113" s="14"/>
      <c r="E113" s="14"/>
      <c r="F113" s="14"/>
      <c r="G113" s="14">
        <v>578.65289399999995</v>
      </c>
      <c r="H113" s="14">
        <v>505.47574800000001</v>
      </c>
      <c r="I113" s="14">
        <v>472.88424600000002</v>
      </c>
      <c r="J113" s="14"/>
      <c r="K113" s="14">
        <v>12.298679999999999</v>
      </c>
      <c r="L113" s="14">
        <v>377.70120470174402</v>
      </c>
      <c r="M113" s="14">
        <v>233.67491999999999</v>
      </c>
      <c r="N113" s="14">
        <v>233.67491999999999</v>
      </c>
      <c r="O113" s="14">
        <v>233.67491999999999</v>
      </c>
      <c r="P113" s="14">
        <v>233.67491999999999</v>
      </c>
      <c r="Q113" s="14">
        <v>233.67491999999999</v>
      </c>
      <c r="R113" s="14">
        <v>233.67491999999999</v>
      </c>
      <c r="S113" s="14">
        <v>233.67491999999999</v>
      </c>
      <c r="T113" s="14">
        <v>233.67491999999999</v>
      </c>
      <c r="U113" s="14">
        <v>377.297271775296</v>
      </c>
      <c r="V113" s="14">
        <v>469.39967944362002</v>
      </c>
      <c r="W113" s="14">
        <v>1607.920314797592</v>
      </c>
      <c r="X113" s="14">
        <v>1577.6746704</v>
      </c>
      <c r="Y113" s="14">
        <v>2415.460752</v>
      </c>
      <c r="Z113" s="14">
        <v>2220.5266740000002</v>
      </c>
      <c r="AA113" s="15"/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>
        <v>305.00726400000002</v>
      </c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>
        <v>915.021792</v>
      </c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ht="15.75">
      <c r="A116" s="11"/>
      <c r="B116" s="12">
        <v>45411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>
        <v>3393.8207459999999</v>
      </c>
      <c r="T116" s="14"/>
      <c r="U116" s="14">
        <v>7661.4627060000003</v>
      </c>
      <c r="V116" s="14">
        <v>9438.0070319999995</v>
      </c>
      <c r="W116" s="14"/>
      <c r="X116" s="14"/>
      <c r="Y116" s="14"/>
      <c r="Z116" s="14"/>
      <c r="AA116" s="15">
        <v>7408.7248319999999</v>
      </c>
    </row>
    <row r="117">
      <c r="A117" s="1"/>
      <c r="B117" s="16"/>
      <c r="C117" s="13" t="s">
        <v>28</v>
      </c>
      <c r="D117" s="14">
        <v>1165.9148640000001</v>
      </c>
      <c r="E117" s="14">
        <v>1108.1110679999999</v>
      </c>
      <c r="F117" s="14">
        <v>1087.2033120000001</v>
      </c>
      <c r="G117" s="14">
        <v>1147.466844</v>
      </c>
      <c r="H117" s="14"/>
      <c r="I117" s="14">
        <v>1534.875264</v>
      </c>
      <c r="J117" s="14">
        <v>3173.6743740000002</v>
      </c>
      <c r="K117" s="14">
        <v>2111.3827215316742</v>
      </c>
      <c r="L117" s="14">
        <v>1911.5291715316739</v>
      </c>
      <c r="M117" s="14">
        <v>1818.6800267545921</v>
      </c>
      <c r="N117" s="14">
        <v>1564.392096</v>
      </c>
      <c r="O117" s="14">
        <v>1089.6630479999999</v>
      </c>
      <c r="P117" s="14">
        <v>966.06131400000004</v>
      </c>
      <c r="Q117" s="14">
        <v>415.69538399999999</v>
      </c>
      <c r="R117" s="14">
        <v>569.42888400000004</v>
      </c>
      <c r="S117" s="14"/>
      <c r="T117" s="14">
        <v>1466.0026559999999</v>
      </c>
      <c r="U117" s="14"/>
      <c r="V117" s="14"/>
      <c r="W117" s="14">
        <v>4894.8916004946541</v>
      </c>
      <c r="X117" s="14">
        <v>6278.4761399999998</v>
      </c>
      <c r="Y117" s="14">
        <v>3358.7695079999999</v>
      </c>
      <c r="Z117" s="14">
        <v>2688.4914480000002</v>
      </c>
      <c r="AA117" s="15"/>
    </row>
    <row r="118">
      <c r="A118" s="1"/>
      <c r="B118" s="16"/>
      <c r="C118" s="13" t="s">
        <v>29</v>
      </c>
      <c r="D118" s="14"/>
      <c r="E118" s="14"/>
      <c r="F118" s="14"/>
      <c r="G118" s="14"/>
      <c r="H118" s="14">
        <v>2313.9966420000001</v>
      </c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ht="15.75">
      <c r="A119" s="1"/>
      <c r="B119" s="17"/>
      <c r="C119" s="18" t="s">
        <v>30</v>
      </c>
      <c r="D119" s="19"/>
      <c r="E119" s="19"/>
      <c r="F119" s="19"/>
      <c r="G119" s="19"/>
      <c r="H119" s="19">
        <v>6941.9899260000002</v>
      </c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ht="15.75">
      <c r="A120" s="11"/>
      <c r="B120" s="12">
        <v>45412</v>
      </c>
      <c r="C120" s="13" t="s">
        <v>27</v>
      </c>
      <c r="D120" s="14">
        <v>5959.7301675870631</v>
      </c>
      <c r="E120" s="14">
        <v>5364.119550295989</v>
      </c>
      <c r="F120" s="14"/>
      <c r="G120" s="14">
        <v>5693.3683590000001</v>
      </c>
      <c r="H120" s="14"/>
      <c r="I120" s="14"/>
      <c r="J120" s="14"/>
      <c r="K120" s="14"/>
      <c r="L120" s="14"/>
      <c r="M120" s="14"/>
      <c r="N120" s="14"/>
      <c r="O120" s="14">
        <v>1404.433884</v>
      </c>
      <c r="P120" s="14">
        <v>973.03174372336798</v>
      </c>
      <c r="Q120" s="14">
        <v>554.24606407230897</v>
      </c>
      <c r="R120" s="14">
        <v>389.75769826538999</v>
      </c>
      <c r="S120" s="14">
        <v>1526.7991830000001</v>
      </c>
      <c r="T120" s="14">
        <v>3523.9976310000002</v>
      </c>
      <c r="U120" s="14"/>
      <c r="V120" s="14">
        <v>7950.66993</v>
      </c>
      <c r="W120" s="14"/>
      <c r="X120" s="14"/>
      <c r="Y120" s="14"/>
      <c r="Z120" s="14"/>
      <c r="AA120" s="15">
        <v>7007.4117960000003</v>
      </c>
    </row>
    <row r="121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>
        <v>2917.0903440000002</v>
      </c>
      <c r="K121" s="14">
        <v>2442.3851867852218</v>
      </c>
      <c r="L121" s="14">
        <v>2294.7393295387051</v>
      </c>
      <c r="M121" s="14">
        <v>1273.459971</v>
      </c>
      <c r="N121" s="14">
        <v>825.81204300000002</v>
      </c>
      <c r="O121" s="14"/>
      <c r="P121" s="14"/>
      <c r="Q121" s="14"/>
      <c r="R121" s="14"/>
      <c r="S121" s="14"/>
      <c r="T121" s="14"/>
      <c r="U121" s="14"/>
      <c r="V121" s="14"/>
      <c r="W121" s="14">
        <v>3619.9221870000001</v>
      </c>
      <c r="X121" s="14">
        <v>3914.4597659999999</v>
      </c>
      <c r="Y121" s="14">
        <v>2708.6389049999998</v>
      </c>
      <c r="Z121" s="14">
        <v>2387.0456819999999</v>
      </c>
      <c r="AA121" s="15"/>
    </row>
    <row r="122">
      <c r="A122" s="1"/>
      <c r="B122" s="16"/>
      <c r="C122" s="13" t="s">
        <v>29</v>
      </c>
      <c r="D122" s="14"/>
      <c r="E122" s="14"/>
      <c r="F122" s="14">
        <v>2181.6687480000001</v>
      </c>
      <c r="G122" s="14"/>
      <c r="H122" s="14">
        <v>2182.5910994999999</v>
      </c>
      <c r="I122" s="14">
        <v>2420.5577865</v>
      </c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>
        <v>1991.3568885</v>
      </c>
      <c r="V122" s="14"/>
      <c r="W122" s="14"/>
      <c r="X122" s="14"/>
      <c r="Y122" s="14"/>
      <c r="Z122" s="14"/>
      <c r="AA122" s="15"/>
    </row>
    <row r="123" ht="15.75">
      <c r="A123" s="1"/>
      <c r="B123" s="17"/>
      <c r="C123" s="18" t="s">
        <v>30</v>
      </c>
      <c r="D123" s="19"/>
      <c r="E123" s="19"/>
      <c r="F123" s="19">
        <v>6545.0062440000002</v>
      </c>
      <c r="G123" s="19"/>
      <c r="H123" s="19">
        <v>6547.7732985000002</v>
      </c>
      <c r="I123" s="19">
        <v>7261.6733594999996</v>
      </c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>
        <v>5974.0706655000004</v>
      </c>
      <c r="V123" s="19"/>
      <c r="W123" s="19"/>
      <c r="X123" s="19"/>
      <c r="Y123" s="19"/>
      <c r="Z123" s="19"/>
      <c r="AA123" s="20"/>
    </row>
    <row r="124" thickTop="1" ht="15.75">
      <c r="A124" s="11"/>
      <c r="B124" s="12"/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zoomScaleNormal="100" workbookViewId="0">
      <selection activeCell="E4" sqref="E4"/>
    </sheetView>
  </sheetViews>
  <sheetFormatPr defaultRowHeight="15"/>
  <cols>
    <col min="1" max="1" width="5.710938" customWidth="1"/>
    <col min="2" max="2" width="10.71094" customWidth="1"/>
    <col min="3" max="3" width="12" customWidth="1"/>
    <col min="4" max="4" width="12.57031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39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45383</v>
      </c>
      <c r="C4" s="48">
        <f>SUM(E4:AB4)</f>
        <v>0</v>
      </c>
      <c r="D4" s="49"/>
      <c r="E4" s="50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>
        <v>0</v>
      </c>
      <c r="U4" s="51">
        <v>0</v>
      </c>
      <c r="V4" s="51">
        <v>0</v>
      </c>
      <c r="W4" s="51">
        <v>0</v>
      </c>
      <c r="X4" s="51">
        <v>0</v>
      </c>
      <c r="Y4" s="51">
        <v>0</v>
      </c>
      <c r="Z4" s="51">
        <v>0</v>
      </c>
      <c r="AA4" s="51">
        <v>0</v>
      </c>
      <c r="AB4" s="52">
        <v>0</v>
      </c>
    </row>
    <row r="5" ht="17.25">
      <c r="A5" s="34"/>
      <c r="B5" s="47">
        <v>45384</v>
      </c>
      <c r="C5" s="48">
        <f>SUM(E5:AB5)</f>
        <v>0</v>
      </c>
      <c r="D5" s="49"/>
      <c r="E5" s="50">
        <v>0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  <c r="W5" s="51">
        <v>0</v>
      </c>
      <c r="X5" s="51">
        <v>0</v>
      </c>
      <c r="Y5" s="51">
        <v>0</v>
      </c>
      <c r="Z5" s="51">
        <v>0</v>
      </c>
      <c r="AA5" s="51">
        <v>0</v>
      </c>
      <c r="AB5" s="52">
        <v>0</v>
      </c>
    </row>
    <row r="6" ht="16.5">
      <c r="A6" s="34"/>
      <c r="B6" s="53">
        <v>45385</v>
      </c>
      <c r="C6" s="48">
        <f>SUM(E6:AB6)</f>
        <v>0</v>
      </c>
      <c r="D6" s="49"/>
      <c r="E6" s="50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1">
        <v>0</v>
      </c>
      <c r="W6" s="51">
        <v>0</v>
      </c>
      <c r="X6" s="51">
        <v>0</v>
      </c>
      <c r="Y6" s="51">
        <v>0</v>
      </c>
      <c r="Z6" s="51">
        <v>0</v>
      </c>
      <c r="AA6" s="51">
        <v>0</v>
      </c>
      <c r="AB6" s="52">
        <v>0</v>
      </c>
    </row>
    <row r="7" ht="16.5">
      <c r="A7" s="34"/>
      <c r="B7" s="53">
        <v>45386</v>
      </c>
      <c r="C7" s="48">
        <f>SUM(E7:AB7)</f>
        <v>0.070000000000000007</v>
      </c>
      <c r="D7" s="49"/>
      <c r="E7" s="50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0</v>
      </c>
      <c r="W7" s="51">
        <v>0</v>
      </c>
      <c r="X7" s="51">
        <v>0</v>
      </c>
      <c r="Y7" s="51">
        <v>0.070000000000000007</v>
      </c>
      <c r="Z7" s="51">
        <v>0</v>
      </c>
      <c r="AA7" s="51">
        <v>0</v>
      </c>
      <c r="AB7" s="52">
        <v>0</v>
      </c>
    </row>
    <row r="8" ht="16.5">
      <c r="A8" s="34"/>
      <c r="B8" s="53">
        <v>45387</v>
      </c>
      <c r="C8" s="48">
        <f>SUM(E8:AB8)</f>
        <v>6.4399999999999995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2.1800000000000002</v>
      </c>
      <c r="X8" s="51">
        <v>0</v>
      </c>
      <c r="Y8" s="51">
        <v>4.2599999999999998</v>
      </c>
      <c r="Z8" s="51">
        <v>0</v>
      </c>
      <c r="AA8" s="51">
        <v>0</v>
      </c>
      <c r="AB8" s="52">
        <v>0</v>
      </c>
    </row>
    <row r="9" ht="16.5">
      <c r="A9" s="34"/>
      <c r="B9" s="53">
        <v>45388</v>
      </c>
      <c r="C9" s="48">
        <f>SUM(E9:AB9)</f>
        <v>5.25</v>
      </c>
      <c r="D9" s="49"/>
      <c r="E9" s="50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1.47</v>
      </c>
      <c r="Z9" s="51">
        <v>3.0600000000000001</v>
      </c>
      <c r="AA9" s="51">
        <v>0</v>
      </c>
      <c r="AB9" s="52">
        <v>0.71999999999999997</v>
      </c>
    </row>
    <row r="10" ht="16.5">
      <c r="A10" s="34"/>
      <c r="B10" s="53">
        <v>45389</v>
      </c>
      <c r="C10" s="48">
        <f>SUM(E10:AB10)</f>
        <v>3.6699999999999999</v>
      </c>
      <c r="D10" s="49"/>
      <c r="E10" s="50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3.6699999999999999</v>
      </c>
      <c r="W10" s="51">
        <v>0</v>
      </c>
      <c r="X10" s="51">
        <v>0</v>
      </c>
      <c r="Y10" s="51">
        <v>0</v>
      </c>
      <c r="Z10" s="51">
        <v>0</v>
      </c>
      <c r="AA10" s="51">
        <v>0</v>
      </c>
      <c r="AB10" s="52">
        <v>0</v>
      </c>
    </row>
    <row r="11" ht="16.5">
      <c r="A11" s="34"/>
      <c r="B11" s="53">
        <v>45390</v>
      </c>
      <c r="C11" s="48">
        <f>SUM(E11:AB11)</f>
        <v>11.890000000000001</v>
      </c>
      <c r="D11" s="49"/>
      <c r="E11" s="50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4.1200000000000001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0.46000000000000002</v>
      </c>
      <c r="Y11" s="51">
        <v>7.3099999999999996</v>
      </c>
      <c r="Z11" s="51">
        <v>0</v>
      </c>
      <c r="AA11" s="51">
        <v>0</v>
      </c>
      <c r="AB11" s="52">
        <v>0</v>
      </c>
    </row>
    <row r="12" ht="16.5">
      <c r="A12" s="34"/>
      <c r="B12" s="53">
        <v>45391</v>
      </c>
      <c r="C12" s="48">
        <f>SUM(E12:AB12)</f>
        <v>0</v>
      </c>
      <c r="D12" s="49"/>
      <c r="E12" s="50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2">
        <v>0</v>
      </c>
    </row>
    <row r="13" ht="16.5">
      <c r="A13" s="34"/>
      <c r="B13" s="53">
        <v>45392</v>
      </c>
      <c r="C13" s="48">
        <f>SUM(E13:AB13)</f>
        <v>26.619999999999997</v>
      </c>
      <c r="D13" s="49"/>
      <c r="E13" s="50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17.039999999999999</v>
      </c>
      <c r="L13" s="51">
        <v>0</v>
      </c>
      <c r="M13" s="51">
        <v>0</v>
      </c>
      <c r="N13" s="51">
        <v>2.8100000000000001</v>
      </c>
      <c r="O13" s="51">
        <v>0</v>
      </c>
      <c r="P13" s="51">
        <v>0</v>
      </c>
      <c r="Q13" s="51">
        <v>0</v>
      </c>
      <c r="R13" s="51">
        <v>2.1699999999999999</v>
      </c>
      <c r="S13" s="51">
        <v>4.5999999999999996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2">
        <v>0</v>
      </c>
    </row>
    <row r="14" ht="16.5">
      <c r="A14" s="34"/>
      <c r="B14" s="53">
        <v>45393</v>
      </c>
      <c r="C14" s="48">
        <f>SUM(E14:AB14)</f>
        <v>0</v>
      </c>
      <c r="D14" s="49"/>
      <c r="E14" s="50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2">
        <v>0</v>
      </c>
    </row>
    <row r="15" ht="16.5">
      <c r="A15" s="34"/>
      <c r="B15" s="53">
        <v>45394</v>
      </c>
      <c r="C15" s="48">
        <f>SUM(E15:AB15)</f>
        <v>8.4399999999999995</v>
      </c>
      <c r="D15" s="49"/>
      <c r="E15" s="50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1.1299999999999999</v>
      </c>
      <c r="Y15" s="51">
        <v>1</v>
      </c>
      <c r="Z15" s="51">
        <v>0</v>
      </c>
      <c r="AA15" s="51">
        <v>0</v>
      </c>
      <c r="AB15" s="52">
        <v>6.3099999999999996</v>
      </c>
    </row>
    <row r="16" ht="16.5">
      <c r="A16" s="34"/>
      <c r="B16" s="53">
        <v>45395</v>
      </c>
      <c r="C16" s="48">
        <f>SUM(E16:AB16)</f>
        <v>0</v>
      </c>
      <c r="D16" s="49"/>
      <c r="E16" s="50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2">
        <v>0</v>
      </c>
    </row>
    <row r="17" ht="16.5">
      <c r="A17" s="34"/>
      <c r="B17" s="53">
        <v>45396</v>
      </c>
      <c r="C17" s="48">
        <f>SUM(E17:AB17)</f>
        <v>27.079999999999998</v>
      </c>
      <c r="D17" s="49"/>
      <c r="E17" s="50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10.869999999999999</v>
      </c>
      <c r="X17" s="51">
        <v>0</v>
      </c>
      <c r="Y17" s="51">
        <v>0</v>
      </c>
      <c r="Z17" s="51">
        <v>1.8300000000000001</v>
      </c>
      <c r="AA17" s="51">
        <v>6.9199999999999999</v>
      </c>
      <c r="AB17" s="52">
        <v>7.46</v>
      </c>
    </row>
    <row r="18" ht="16.5">
      <c r="A18" s="34"/>
      <c r="B18" s="53">
        <v>45397</v>
      </c>
      <c r="C18" s="48">
        <f>SUM(E18:AB18)</f>
        <v>80.710000000000008</v>
      </c>
      <c r="D18" s="49"/>
      <c r="E18" s="50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11.699999999999999</v>
      </c>
      <c r="O18" s="51">
        <v>11.77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17.52</v>
      </c>
      <c r="X18" s="51">
        <v>8.2300000000000004</v>
      </c>
      <c r="Y18" s="51">
        <v>8.8399999999999999</v>
      </c>
      <c r="Z18" s="51">
        <v>10.960000000000001</v>
      </c>
      <c r="AA18" s="51">
        <v>7.0700000000000003</v>
      </c>
      <c r="AB18" s="52">
        <v>4.6200000000000001</v>
      </c>
    </row>
    <row r="19" ht="16.5">
      <c r="A19" s="34"/>
      <c r="B19" s="53">
        <v>45398</v>
      </c>
      <c r="C19" s="48">
        <f>SUM(E19:AB19)</f>
        <v>78.06750000000001</v>
      </c>
      <c r="D19" s="49"/>
      <c r="E19" s="50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11.289999999999999</v>
      </c>
      <c r="M19" s="51">
        <v>12.9125</v>
      </c>
      <c r="N19" s="51">
        <v>7.7699999999999996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12.1425</v>
      </c>
      <c r="V19" s="51">
        <v>12.967499999999999</v>
      </c>
      <c r="W19" s="51">
        <v>0</v>
      </c>
      <c r="X19" s="51">
        <v>11.895</v>
      </c>
      <c r="Y19" s="51">
        <v>9.0899999999999999</v>
      </c>
      <c r="Z19" s="51">
        <v>0</v>
      </c>
      <c r="AA19" s="51">
        <v>0</v>
      </c>
      <c r="AB19" s="52">
        <v>0</v>
      </c>
    </row>
    <row r="20" ht="16.5">
      <c r="A20" s="34"/>
      <c r="B20" s="53">
        <v>45399</v>
      </c>
      <c r="C20" s="48">
        <f>SUM(E20:AB20)</f>
        <v>5.46</v>
      </c>
      <c r="D20" s="49"/>
      <c r="E20" s="50">
        <v>5.46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2">
        <v>0</v>
      </c>
    </row>
    <row r="21" ht="16.5">
      <c r="A21" s="34"/>
      <c r="B21" s="53">
        <v>45400</v>
      </c>
      <c r="C21" s="48">
        <f>SUM(E21:AB21)</f>
        <v>0</v>
      </c>
      <c r="D21" s="49"/>
      <c r="E21" s="50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2">
        <v>0</v>
      </c>
    </row>
    <row r="22" ht="16.5">
      <c r="A22" s="34"/>
      <c r="B22" s="53">
        <v>45401</v>
      </c>
      <c r="C22" s="48">
        <f>SUM(E22:AB22)</f>
        <v>46.659999999999997</v>
      </c>
      <c r="D22" s="49"/>
      <c r="E22" s="50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0</v>
      </c>
      <c r="W22" s="51">
        <v>12.2525</v>
      </c>
      <c r="X22" s="51">
        <v>4.0025000000000004</v>
      </c>
      <c r="Y22" s="51">
        <v>10.300000000000001</v>
      </c>
      <c r="Z22" s="51">
        <v>6.5875000000000004</v>
      </c>
      <c r="AA22" s="51">
        <v>0</v>
      </c>
      <c r="AB22" s="52">
        <v>13.5175</v>
      </c>
    </row>
    <row r="23" ht="16.5">
      <c r="A23" s="34"/>
      <c r="B23" s="53">
        <v>45402</v>
      </c>
      <c r="C23" s="48">
        <f>SUM(E23:AB23)</f>
        <v>50.9925</v>
      </c>
      <c r="D23" s="49"/>
      <c r="E23" s="50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11.922499999999999</v>
      </c>
      <c r="U23" s="51">
        <v>0</v>
      </c>
      <c r="V23" s="51">
        <v>12.005000000000001</v>
      </c>
      <c r="W23" s="51">
        <v>0</v>
      </c>
      <c r="X23" s="51">
        <v>9.2550000000000008</v>
      </c>
      <c r="Y23" s="51">
        <v>3.1499999999999999</v>
      </c>
      <c r="Z23" s="51">
        <v>0</v>
      </c>
      <c r="AA23" s="51">
        <v>12.0875</v>
      </c>
      <c r="AB23" s="52">
        <v>2.5724999999999998</v>
      </c>
    </row>
    <row r="24" ht="16.5">
      <c r="A24" s="34"/>
      <c r="B24" s="53">
        <v>45403</v>
      </c>
      <c r="C24" s="48">
        <f>SUM(E24:AB24)</f>
        <v>35.535000000000004</v>
      </c>
      <c r="D24" s="49"/>
      <c r="E24" s="50">
        <v>12.307499999999999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4.8550000000000004</v>
      </c>
      <c r="M24" s="51">
        <v>6.7249999999999996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  <c r="V24" s="51">
        <v>0</v>
      </c>
      <c r="W24" s="51">
        <v>11.647500000000001</v>
      </c>
      <c r="X24" s="51">
        <v>0</v>
      </c>
      <c r="Y24" s="51">
        <v>0</v>
      </c>
      <c r="Z24" s="51">
        <v>0</v>
      </c>
      <c r="AA24" s="51">
        <v>0</v>
      </c>
      <c r="AB24" s="52">
        <v>0</v>
      </c>
    </row>
    <row r="25" ht="16.5">
      <c r="A25" s="34"/>
      <c r="B25" s="53">
        <v>45404</v>
      </c>
      <c r="C25" s="48">
        <f>SUM(E25:AB25)</f>
        <v>39.827500000000001</v>
      </c>
      <c r="D25" s="49"/>
      <c r="E25" s="50">
        <v>5.625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4.9375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1.6924999999999999</v>
      </c>
      <c r="Z25" s="51">
        <v>7.5225</v>
      </c>
      <c r="AA25" s="51">
        <v>6.9450000000000003</v>
      </c>
      <c r="AB25" s="52">
        <v>13.105</v>
      </c>
    </row>
    <row r="26" ht="16.5">
      <c r="A26" s="34"/>
      <c r="B26" s="53">
        <v>45405</v>
      </c>
      <c r="C26" s="48">
        <f>SUM(E26:AB26)</f>
        <v>75.127499999999998</v>
      </c>
      <c r="D26" s="49"/>
      <c r="E26" s="50">
        <v>0</v>
      </c>
      <c r="F26" s="51">
        <v>2.7925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13.1325</v>
      </c>
      <c r="M26" s="51">
        <v>12.362500000000001</v>
      </c>
      <c r="N26" s="51">
        <v>12.5275</v>
      </c>
      <c r="O26" s="51">
        <v>13.077500000000001</v>
      </c>
      <c r="P26" s="51">
        <v>13.1325</v>
      </c>
      <c r="Q26" s="51">
        <v>0</v>
      </c>
      <c r="R26" s="51">
        <v>0</v>
      </c>
      <c r="S26" s="51">
        <v>4.4424999999999999</v>
      </c>
      <c r="T26" s="51">
        <v>0.1525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2">
        <v>3.5074999999999998</v>
      </c>
    </row>
    <row r="27" ht="16.5">
      <c r="A27" s="34"/>
      <c r="B27" s="53">
        <v>45406</v>
      </c>
      <c r="C27" s="48">
        <f>SUM(E27:AB27)</f>
        <v>26.7075</v>
      </c>
      <c r="D27" s="49"/>
      <c r="E27" s="50">
        <v>6.4225000000000003</v>
      </c>
      <c r="F27" s="51">
        <v>9.0350000000000001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2.71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8.5399999999999991</v>
      </c>
      <c r="AA27" s="51">
        <v>0</v>
      </c>
      <c r="AB27" s="52">
        <v>0</v>
      </c>
    </row>
    <row r="28" ht="16.5">
      <c r="A28" s="34"/>
      <c r="B28" s="53">
        <v>45407</v>
      </c>
      <c r="C28" s="48">
        <f>SUM(E28:AB28)</f>
        <v>124.33000000000001</v>
      </c>
      <c r="D28" s="49"/>
      <c r="E28" s="50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7.2750000000000004</v>
      </c>
      <c r="M28" s="51">
        <v>10.52</v>
      </c>
      <c r="N28" s="51">
        <v>13.215</v>
      </c>
      <c r="O28" s="51">
        <v>12.0875</v>
      </c>
      <c r="P28" s="51">
        <v>2.7925</v>
      </c>
      <c r="Q28" s="51">
        <v>0</v>
      </c>
      <c r="R28" s="51">
        <v>12.115</v>
      </c>
      <c r="S28" s="51">
        <v>6.3949999999999996</v>
      </c>
      <c r="T28" s="51">
        <v>0</v>
      </c>
      <c r="U28" s="51">
        <v>12.637499999999999</v>
      </c>
      <c r="V28" s="51">
        <v>0</v>
      </c>
      <c r="W28" s="51">
        <v>5.1025</v>
      </c>
      <c r="X28" s="51">
        <v>0</v>
      </c>
      <c r="Y28" s="51">
        <v>6.8075000000000001</v>
      </c>
      <c r="Z28" s="51">
        <v>12.994999999999999</v>
      </c>
      <c r="AA28" s="51">
        <v>9.3650000000000002</v>
      </c>
      <c r="AB28" s="52">
        <v>13.022500000000001</v>
      </c>
    </row>
    <row r="29" ht="16.5">
      <c r="A29" s="34"/>
      <c r="B29" s="53">
        <v>45408</v>
      </c>
      <c r="C29" s="48">
        <f>SUM(E29:AB29)</f>
        <v>86.435000000000002</v>
      </c>
      <c r="D29" s="49"/>
      <c r="E29" s="50">
        <v>12.362500000000001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3.5074999999999998</v>
      </c>
      <c r="L29" s="51">
        <v>0</v>
      </c>
      <c r="M29" s="51">
        <v>2.4350000000000001</v>
      </c>
      <c r="N29" s="51">
        <v>0</v>
      </c>
      <c r="O29" s="51">
        <v>0</v>
      </c>
      <c r="P29" s="51">
        <v>0</v>
      </c>
      <c r="Q29" s="51">
        <v>2.2425000000000002</v>
      </c>
      <c r="R29" s="51">
        <v>0</v>
      </c>
      <c r="S29" s="51">
        <v>2.3799999999999999</v>
      </c>
      <c r="T29" s="51">
        <v>7.8799999999999999</v>
      </c>
      <c r="U29" s="51">
        <v>0</v>
      </c>
      <c r="V29" s="51">
        <v>0.78500000000000003</v>
      </c>
      <c r="W29" s="51">
        <v>7.9074999999999998</v>
      </c>
      <c r="X29" s="51">
        <v>3.7275</v>
      </c>
      <c r="Y29" s="51">
        <v>12.5825</v>
      </c>
      <c r="Z29" s="51">
        <v>7.0549999999999997</v>
      </c>
      <c r="AA29" s="51">
        <v>10.327500000000001</v>
      </c>
      <c r="AB29" s="52">
        <v>13.2425</v>
      </c>
    </row>
    <row r="30" ht="16.5">
      <c r="A30" s="34"/>
      <c r="B30" s="53">
        <v>45409</v>
      </c>
      <c r="C30" s="48">
        <f>SUM(E30:AB30)</f>
        <v>47.0075</v>
      </c>
      <c r="D30" s="49"/>
      <c r="E30" s="50">
        <v>0</v>
      </c>
      <c r="F30" s="51">
        <v>4.6074999999999999</v>
      </c>
      <c r="G30" s="51">
        <v>7.6325000000000003</v>
      </c>
      <c r="H30" s="51">
        <v>0</v>
      </c>
      <c r="I30" s="51">
        <v>0.83999999999999997</v>
      </c>
      <c r="J30" s="51">
        <v>11.647500000000001</v>
      </c>
      <c r="K30" s="51">
        <v>5.2400000000000002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2.3250000000000002</v>
      </c>
      <c r="X30" s="51">
        <v>0</v>
      </c>
      <c r="Y30" s="51">
        <v>12.362500000000001</v>
      </c>
      <c r="Z30" s="51">
        <v>0</v>
      </c>
      <c r="AA30" s="51">
        <v>0</v>
      </c>
      <c r="AB30" s="52">
        <v>2.3525</v>
      </c>
    </row>
    <row r="31" ht="16.5">
      <c r="A31" s="34"/>
      <c r="B31" s="53">
        <v>45410</v>
      </c>
      <c r="C31" s="48">
        <f>SUM(E31:AB31)</f>
        <v>21.397500000000001</v>
      </c>
      <c r="D31" s="49"/>
      <c r="E31" s="50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11.8125</v>
      </c>
      <c r="Z31" s="51">
        <v>0</v>
      </c>
      <c r="AA31" s="51">
        <v>0</v>
      </c>
      <c r="AB31" s="52">
        <v>9.5850000000000009</v>
      </c>
    </row>
    <row r="32" ht="16.5">
      <c r="A32" s="34"/>
      <c r="B32" s="53">
        <v>45411</v>
      </c>
      <c r="C32" s="48">
        <f>SUM(E32:AB32)</f>
        <v>35.827500000000001</v>
      </c>
      <c r="D32" s="49"/>
      <c r="E32" s="50">
        <v>3.6724999999999999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0.1525</v>
      </c>
      <c r="M32" s="51">
        <v>7.0274999999999999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0.53749999999999998</v>
      </c>
      <c r="U32" s="51">
        <v>0</v>
      </c>
      <c r="V32" s="51">
        <v>3.4525000000000001</v>
      </c>
      <c r="W32" s="51">
        <v>8.5124999999999993</v>
      </c>
      <c r="X32" s="51">
        <v>0</v>
      </c>
      <c r="Y32" s="51">
        <v>0</v>
      </c>
      <c r="Z32" s="51">
        <v>0</v>
      </c>
      <c r="AA32" s="51">
        <v>0</v>
      </c>
      <c r="AB32" s="52">
        <v>12.4725</v>
      </c>
    </row>
    <row r="33" ht="16.5">
      <c r="A33" s="34"/>
      <c r="B33" s="53">
        <v>45412</v>
      </c>
      <c r="C33" s="48">
        <f>SUM(E33:AB33)</f>
        <v>8.0600000000000005</v>
      </c>
      <c r="D33" s="49"/>
      <c r="E33" s="50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7.2199999999999998</v>
      </c>
      <c r="X33" s="51">
        <v>0</v>
      </c>
      <c r="Y33" s="51">
        <v>0</v>
      </c>
      <c r="Z33" s="51">
        <v>0</v>
      </c>
      <c r="AA33" s="51">
        <v>0</v>
      </c>
      <c r="AB33" s="52">
        <v>0.83999999999999997</v>
      </c>
    </row>
    <row r="34" ht="15.75">
      <c r="A34" s="34"/>
      <c r="B34" s="54"/>
      <c r="C34" s="55">
        <f>SUM(E34:AB34)</f>
        <v>0</v>
      </c>
      <c r="D34" s="56"/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2"/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34"/>
      <c r="B37" s="35" t="s">
        <v>37</v>
      </c>
      <c r="C37" s="36" t="s">
        <v>38</v>
      </c>
      <c r="D37" s="37"/>
      <c r="E37" s="38" t="s">
        <v>40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57" t="s">
        <v>26</v>
      </c>
    </row>
    <row r="39" ht="17.25">
      <c r="A39" s="34"/>
      <c r="B39" s="47">
        <v>45383</v>
      </c>
      <c r="C39" s="48">
        <f>SUM(E39:AB39)</f>
        <v>-135.91000000000003</v>
      </c>
      <c r="D39" s="49"/>
      <c r="E39" s="50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-22.149999999999999</v>
      </c>
      <c r="X39" s="51">
        <v>-22.690000000000001</v>
      </c>
      <c r="Y39" s="51">
        <v>-22.68</v>
      </c>
      <c r="Z39" s="51">
        <v>-22.68</v>
      </c>
      <c r="AA39" s="51">
        <v>-22.690000000000001</v>
      </c>
      <c r="AB39" s="52">
        <v>-23.02</v>
      </c>
    </row>
    <row r="40" ht="16.5">
      <c r="A40" s="34"/>
      <c r="B40" s="53">
        <v>45384</v>
      </c>
      <c r="C40" s="48">
        <f>SUM(E40:AB40)</f>
        <v>-144.34999999999999</v>
      </c>
      <c r="D40" s="49"/>
      <c r="E40" s="50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-20.780000000000001</v>
      </c>
      <c r="W40" s="51">
        <v>-22.399999999999999</v>
      </c>
      <c r="X40" s="51">
        <v>-17.710000000000001</v>
      </c>
      <c r="Y40" s="51">
        <v>-21.41</v>
      </c>
      <c r="Z40" s="51">
        <v>-16.489999999999998</v>
      </c>
      <c r="AA40" s="51">
        <v>-23.09</v>
      </c>
      <c r="AB40" s="52">
        <v>-22.469999999999999</v>
      </c>
    </row>
    <row r="41" ht="16.5">
      <c r="A41" s="34"/>
      <c r="B41" s="53">
        <v>45385</v>
      </c>
      <c r="C41" s="48">
        <f>SUM(E41:AB41)</f>
        <v>-125.03999999999999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-9.5800000000000001</v>
      </c>
      <c r="W41" s="51">
        <v>-21.600000000000001</v>
      </c>
      <c r="X41" s="51">
        <v>-20.870000000000001</v>
      </c>
      <c r="Y41" s="51">
        <v>-10.23</v>
      </c>
      <c r="Z41" s="51">
        <v>-18.039999999999999</v>
      </c>
      <c r="AA41" s="51">
        <v>-22.98</v>
      </c>
      <c r="AB41" s="52">
        <v>-21.739999999999998</v>
      </c>
    </row>
    <row r="42" ht="16.5">
      <c r="A42" s="34"/>
      <c r="B42" s="53">
        <v>45386</v>
      </c>
      <c r="C42" s="48">
        <f>SUM(E42:AB42)</f>
        <v>-31.829999999999998</v>
      </c>
      <c r="D42" s="49"/>
      <c r="E42" s="50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-0.26000000000000001</v>
      </c>
      <c r="Z42" s="51">
        <v>-2.6499999999999999</v>
      </c>
      <c r="AA42" s="51">
        <v>-20.579999999999998</v>
      </c>
      <c r="AB42" s="52">
        <v>-8.3399999999999999</v>
      </c>
    </row>
    <row r="43" ht="16.5">
      <c r="A43" s="34"/>
      <c r="B43" s="53">
        <v>45387</v>
      </c>
      <c r="C43" s="48">
        <f>SUM(E43:AB43)</f>
        <v>-58.689999999999998</v>
      </c>
      <c r="D43" s="49"/>
      <c r="E43" s="50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-7.2400000000000002</v>
      </c>
      <c r="W43" s="51">
        <v>0</v>
      </c>
      <c r="X43" s="51">
        <v>-11.529999999999999</v>
      </c>
      <c r="Y43" s="51">
        <v>0</v>
      </c>
      <c r="Z43" s="51">
        <v>-11.050000000000001</v>
      </c>
      <c r="AA43" s="51">
        <v>-22.780000000000001</v>
      </c>
      <c r="AB43" s="52">
        <v>-6.0899999999999999</v>
      </c>
    </row>
    <row r="44" ht="16.5">
      <c r="A44" s="34"/>
      <c r="B44" s="53">
        <v>45388</v>
      </c>
      <c r="C44" s="48">
        <f>SUM(E44:AB44)</f>
        <v>-31.66</v>
      </c>
      <c r="D44" s="49"/>
      <c r="E44" s="50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-9.0099999999999998</v>
      </c>
      <c r="W44" s="51">
        <v>-9.3800000000000008</v>
      </c>
      <c r="X44" s="51">
        <v>-3.5</v>
      </c>
      <c r="Y44" s="51">
        <v>0</v>
      </c>
      <c r="Z44" s="51">
        <v>0</v>
      </c>
      <c r="AA44" s="51">
        <v>-9.7699999999999996</v>
      </c>
      <c r="AB44" s="52">
        <v>0</v>
      </c>
    </row>
    <row r="45" ht="16.5">
      <c r="A45" s="34"/>
      <c r="B45" s="53">
        <v>45389</v>
      </c>
      <c r="C45" s="48">
        <f>SUM(E45:AB45)</f>
        <v>-109.38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-21.32</v>
      </c>
      <c r="X45" s="51">
        <v>-22.59</v>
      </c>
      <c r="Y45" s="51">
        <v>-15.550000000000001</v>
      </c>
      <c r="Z45" s="51">
        <v>-19.98</v>
      </c>
      <c r="AA45" s="51">
        <v>-22.73</v>
      </c>
      <c r="AB45" s="52">
        <v>-7.21</v>
      </c>
    </row>
    <row r="46" ht="16.5">
      <c r="A46" s="34"/>
      <c r="B46" s="53">
        <v>45390</v>
      </c>
      <c r="C46" s="48">
        <f>SUM(E46:AB46)</f>
        <v>-127.90000000000001</v>
      </c>
      <c r="D46" s="49"/>
      <c r="E46" s="50">
        <v>-7.0499999999999998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-7.9000000000000004</v>
      </c>
      <c r="M46" s="51">
        <v>-10.27</v>
      </c>
      <c r="N46" s="51">
        <v>-10.24</v>
      </c>
      <c r="O46" s="51">
        <v>-9.1799999999999997</v>
      </c>
      <c r="P46" s="51">
        <v>-9.9100000000000001</v>
      </c>
      <c r="Q46" s="51">
        <v>-10.390000000000001</v>
      </c>
      <c r="R46" s="51">
        <v>-10.73</v>
      </c>
      <c r="S46" s="51">
        <v>-10.73</v>
      </c>
      <c r="T46" s="51">
        <v>-6.1500000000000004</v>
      </c>
      <c r="U46" s="51">
        <v>-2.9100000000000001</v>
      </c>
      <c r="V46" s="51">
        <v>-3.8399999999999999</v>
      </c>
      <c r="W46" s="51">
        <v>-4.8700000000000001</v>
      </c>
      <c r="X46" s="51">
        <v>0</v>
      </c>
      <c r="Y46" s="51">
        <v>0</v>
      </c>
      <c r="Z46" s="51">
        <v>-6.2400000000000002</v>
      </c>
      <c r="AA46" s="51">
        <v>-8.4100000000000001</v>
      </c>
      <c r="AB46" s="52">
        <v>-9.0800000000000001</v>
      </c>
    </row>
    <row r="47" ht="16.5">
      <c r="A47" s="34"/>
      <c r="B47" s="53">
        <v>45391</v>
      </c>
      <c r="C47" s="48">
        <f>SUM(E47:AB47)</f>
        <v>-171.28</v>
      </c>
      <c r="D47" s="49"/>
      <c r="E47" s="50">
        <v>-23.190000000000001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-10.880000000000001</v>
      </c>
      <c r="L47" s="51">
        <v>-7.6200000000000001</v>
      </c>
      <c r="M47" s="51">
        <v>-9.25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-9.2300000000000004</v>
      </c>
      <c r="W47" s="51">
        <v>-18.579999999999998</v>
      </c>
      <c r="X47" s="51">
        <v>-22.370000000000001</v>
      </c>
      <c r="Y47" s="51">
        <v>-22.59</v>
      </c>
      <c r="Z47" s="51">
        <v>-15.16</v>
      </c>
      <c r="AA47" s="51">
        <v>-20.100000000000001</v>
      </c>
      <c r="AB47" s="52">
        <v>-12.31</v>
      </c>
    </row>
    <row r="48" ht="16.5">
      <c r="A48" s="34"/>
      <c r="B48" s="53">
        <v>45392</v>
      </c>
      <c r="C48" s="48">
        <f>SUM(E48:AB48)</f>
        <v>-239.25</v>
      </c>
      <c r="D48" s="49"/>
      <c r="E48" s="50">
        <v>-7.2400000000000002</v>
      </c>
      <c r="F48" s="51">
        <v>-4.96</v>
      </c>
      <c r="G48" s="51">
        <v>-11.119999999999999</v>
      </c>
      <c r="H48" s="51">
        <v>0</v>
      </c>
      <c r="I48" s="51">
        <v>0</v>
      </c>
      <c r="J48" s="51">
        <v>-10.68</v>
      </c>
      <c r="K48" s="51">
        <v>0</v>
      </c>
      <c r="L48" s="51">
        <v>0</v>
      </c>
      <c r="M48" s="51">
        <v>-22.559999999999999</v>
      </c>
      <c r="N48" s="51">
        <v>0</v>
      </c>
      <c r="O48" s="51">
        <v>-0.93999999999999995</v>
      </c>
      <c r="P48" s="51">
        <v>-10.44</v>
      </c>
      <c r="Q48" s="51">
        <v>-11.119999999999999</v>
      </c>
      <c r="R48" s="51">
        <v>0</v>
      </c>
      <c r="S48" s="51">
        <v>0</v>
      </c>
      <c r="T48" s="51">
        <v>0</v>
      </c>
      <c r="U48" s="51">
        <v>-11.99</v>
      </c>
      <c r="V48" s="51">
        <v>-12.51</v>
      </c>
      <c r="W48" s="51">
        <v>-23.82</v>
      </c>
      <c r="X48" s="51">
        <v>-20.23</v>
      </c>
      <c r="Y48" s="51">
        <v>-23.710000000000001</v>
      </c>
      <c r="Z48" s="51">
        <v>-23.43</v>
      </c>
      <c r="AA48" s="51">
        <v>-20.91</v>
      </c>
      <c r="AB48" s="52">
        <v>-23.59</v>
      </c>
    </row>
    <row r="49" ht="16.5">
      <c r="A49" s="34"/>
      <c r="B49" s="53">
        <v>45393</v>
      </c>
      <c r="C49" s="48">
        <f>SUM(E49:AB49)</f>
        <v>-228.97999999999999</v>
      </c>
      <c r="D49" s="49"/>
      <c r="E49" s="50">
        <v>-24.370000000000001</v>
      </c>
      <c r="F49" s="51">
        <v>-11.210000000000001</v>
      </c>
      <c r="G49" s="51">
        <v>0</v>
      </c>
      <c r="H49" s="51">
        <v>0</v>
      </c>
      <c r="I49" s="51">
        <v>0</v>
      </c>
      <c r="J49" s="51">
        <v>-10.390000000000001</v>
      </c>
      <c r="K49" s="51">
        <v>-11.33</v>
      </c>
      <c r="L49" s="51">
        <v>-11.73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-22.809999999999999</v>
      </c>
      <c r="W49" s="51">
        <v>-24.09</v>
      </c>
      <c r="X49" s="51">
        <v>-24.079999999999998</v>
      </c>
      <c r="Y49" s="51">
        <v>-23.850000000000001</v>
      </c>
      <c r="Z49" s="51">
        <v>-23.960000000000001</v>
      </c>
      <c r="AA49" s="51">
        <v>-24.07</v>
      </c>
      <c r="AB49" s="52">
        <v>-17.09</v>
      </c>
    </row>
    <row r="50" ht="16.5">
      <c r="A50" s="34"/>
      <c r="B50" s="53">
        <v>45394</v>
      </c>
      <c r="C50" s="48">
        <f>SUM(E50:AB50)</f>
        <v>-82.329999999999998</v>
      </c>
      <c r="D50" s="49"/>
      <c r="E50" s="50">
        <v>-24.59</v>
      </c>
      <c r="F50" s="51">
        <v>-11.74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-22.82</v>
      </c>
      <c r="X50" s="51">
        <v>0</v>
      </c>
      <c r="Y50" s="51">
        <v>0</v>
      </c>
      <c r="Z50" s="51">
        <v>-2.6699999999999999</v>
      </c>
      <c r="AA50" s="51">
        <v>-20.510000000000002</v>
      </c>
      <c r="AB50" s="52">
        <v>0</v>
      </c>
    </row>
    <row r="51" ht="16.5">
      <c r="A51" s="34"/>
      <c r="B51" s="53">
        <v>45395</v>
      </c>
      <c r="C51" s="48">
        <f>SUM(E51:AB51)</f>
        <v>-11.109999999999999</v>
      </c>
      <c r="D51" s="49"/>
      <c r="E51" s="50">
        <v>-11.109999999999999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1">
        <v>0</v>
      </c>
      <c r="Z51" s="51">
        <v>0</v>
      </c>
      <c r="AA51" s="51">
        <v>0</v>
      </c>
      <c r="AB51" s="52">
        <v>0</v>
      </c>
    </row>
    <row r="52" ht="16.5">
      <c r="A52" s="34"/>
      <c r="B52" s="53">
        <v>45396</v>
      </c>
      <c r="C52" s="48">
        <f>SUM(E52:AB52)</f>
        <v>-21.84</v>
      </c>
      <c r="D52" s="49"/>
      <c r="E52" s="50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-17.699999999999999</v>
      </c>
      <c r="Y52" s="51">
        <v>-4.1399999999999997</v>
      </c>
      <c r="Z52" s="51">
        <v>0</v>
      </c>
      <c r="AA52" s="51">
        <v>0</v>
      </c>
      <c r="AB52" s="52">
        <v>0</v>
      </c>
    </row>
    <row r="53" ht="16.5">
      <c r="A53" s="34"/>
      <c r="B53" s="53">
        <v>45397</v>
      </c>
      <c r="C53" s="48">
        <f>SUM(E53:AB53)</f>
        <v>-32.980000000000004</v>
      </c>
      <c r="D53" s="49"/>
      <c r="E53" s="50">
        <v>-3.5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-10.06</v>
      </c>
      <c r="N53" s="51">
        <v>0</v>
      </c>
      <c r="O53" s="51">
        <v>0</v>
      </c>
      <c r="P53" s="51">
        <v>-10.75</v>
      </c>
      <c r="Q53" s="51">
        <v>-8.6699999999999999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2">
        <v>0</v>
      </c>
    </row>
    <row r="54" ht="16.5">
      <c r="A54" s="34"/>
      <c r="B54" s="53">
        <v>45398</v>
      </c>
      <c r="C54" s="48">
        <f>SUM(E54:AB54)</f>
        <v>-8.1225000000000005</v>
      </c>
      <c r="D54" s="49"/>
      <c r="E54" s="50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-0.17749999999999999</v>
      </c>
      <c r="X54" s="51">
        <v>0</v>
      </c>
      <c r="Y54" s="51">
        <v>0</v>
      </c>
      <c r="Z54" s="51">
        <v>-2.46</v>
      </c>
      <c r="AA54" s="51">
        <v>-5.4850000000000003</v>
      </c>
      <c r="AB54" s="52">
        <v>0</v>
      </c>
    </row>
    <row r="55" ht="16.5">
      <c r="A55" s="34"/>
      <c r="B55" s="53">
        <v>45399</v>
      </c>
      <c r="C55" s="48">
        <f>SUM(E55:AB55)</f>
        <v>0</v>
      </c>
      <c r="D55" s="49"/>
      <c r="E55" s="50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51">
        <v>0</v>
      </c>
      <c r="T55" s="51">
        <v>0</v>
      </c>
      <c r="U55" s="51">
        <v>0</v>
      </c>
      <c r="V55" s="51">
        <v>0</v>
      </c>
      <c r="W55" s="51">
        <v>0</v>
      </c>
      <c r="X55" s="51">
        <v>0</v>
      </c>
      <c r="Y55" s="51">
        <v>0</v>
      </c>
      <c r="Z55" s="51">
        <v>0</v>
      </c>
      <c r="AA55" s="51">
        <v>0</v>
      </c>
      <c r="AB55" s="52">
        <v>0</v>
      </c>
    </row>
    <row r="56" ht="16.5">
      <c r="A56" s="34"/>
      <c r="B56" s="53">
        <v>45400</v>
      </c>
      <c r="C56" s="48">
        <f>SUM(E56:AB56)</f>
        <v>0</v>
      </c>
      <c r="D56" s="49"/>
      <c r="E56" s="50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2">
        <v>0</v>
      </c>
    </row>
    <row r="57" ht="16.5">
      <c r="A57" s="34"/>
      <c r="B57" s="53">
        <v>45401</v>
      </c>
      <c r="C57" s="48">
        <f>SUM(E57:AB57)</f>
        <v>-14.640000000000001</v>
      </c>
      <c r="D57" s="49"/>
      <c r="E57" s="50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-11.095000000000001</v>
      </c>
      <c r="S57" s="51">
        <v>-0.012500000000000001</v>
      </c>
      <c r="T57" s="51">
        <v>0</v>
      </c>
      <c r="U57" s="51">
        <v>0</v>
      </c>
      <c r="V57" s="51">
        <v>0</v>
      </c>
      <c r="W57" s="51">
        <v>0</v>
      </c>
      <c r="X57" s="51">
        <v>0</v>
      </c>
      <c r="Y57" s="51">
        <v>0</v>
      </c>
      <c r="Z57" s="51">
        <v>0</v>
      </c>
      <c r="AA57" s="51">
        <v>-3.5325000000000002</v>
      </c>
      <c r="AB57" s="52">
        <v>0</v>
      </c>
    </row>
    <row r="58" ht="16.5">
      <c r="A58" s="34"/>
      <c r="B58" s="53">
        <v>45402</v>
      </c>
      <c r="C58" s="48">
        <f>SUM(E58:AB58)</f>
        <v>-39.854999999999997</v>
      </c>
      <c r="D58" s="49"/>
      <c r="E58" s="50">
        <v>-2.3500000000000001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-7.7400000000000002</v>
      </c>
      <c r="T58" s="51">
        <v>0</v>
      </c>
      <c r="U58" s="51">
        <v>-11.2325</v>
      </c>
      <c r="V58" s="51">
        <v>0</v>
      </c>
      <c r="W58" s="51">
        <v>-6.585</v>
      </c>
      <c r="X58" s="51">
        <v>0</v>
      </c>
      <c r="Y58" s="51">
        <v>0</v>
      </c>
      <c r="Z58" s="51">
        <v>-11.9475</v>
      </c>
      <c r="AA58" s="51">
        <v>0</v>
      </c>
      <c r="AB58" s="52">
        <v>0</v>
      </c>
    </row>
    <row r="59" ht="16.5">
      <c r="A59" s="34"/>
      <c r="B59" s="53">
        <v>45403</v>
      </c>
      <c r="C59" s="48">
        <f>SUM(E59:AB59)</f>
        <v>-47.539999999999999</v>
      </c>
      <c r="D59" s="49"/>
      <c r="E59" s="50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-10.16</v>
      </c>
      <c r="W59" s="51">
        <v>0</v>
      </c>
      <c r="X59" s="51">
        <v>-3.3675000000000002</v>
      </c>
      <c r="Y59" s="51">
        <v>-10.93</v>
      </c>
      <c r="Z59" s="51">
        <v>-5.0999999999999996</v>
      </c>
      <c r="AA59" s="51">
        <v>-12.140000000000001</v>
      </c>
      <c r="AB59" s="52">
        <v>-5.8425000000000002</v>
      </c>
    </row>
    <row r="60" ht="16.5">
      <c r="A60" s="34"/>
      <c r="B60" s="53">
        <v>45404</v>
      </c>
      <c r="C60" s="48">
        <f>SUM(E60:AB60)</f>
        <v>-75.907499999999999</v>
      </c>
      <c r="D60" s="49"/>
      <c r="E60" s="50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-12.387499999999999</v>
      </c>
      <c r="R60" s="51">
        <v>-14</v>
      </c>
      <c r="S60" s="51">
        <v>-12.4975</v>
      </c>
      <c r="T60" s="51">
        <v>-11.81</v>
      </c>
      <c r="U60" s="51">
        <v>-11.81</v>
      </c>
      <c r="V60" s="51">
        <v>-6.6124999999999998</v>
      </c>
      <c r="W60" s="51">
        <v>-1.3600000000000001</v>
      </c>
      <c r="X60" s="51">
        <v>-5.4299999999999997</v>
      </c>
      <c r="Y60" s="51">
        <v>0</v>
      </c>
      <c r="Z60" s="51">
        <v>0</v>
      </c>
      <c r="AA60" s="51">
        <v>0</v>
      </c>
      <c r="AB60" s="52">
        <v>0</v>
      </c>
    </row>
    <row r="61" ht="16.5">
      <c r="A61" s="34"/>
      <c r="B61" s="53">
        <v>45405</v>
      </c>
      <c r="C61" s="48">
        <f>SUM(E61:AB61)</f>
        <v>-120.58749999999999</v>
      </c>
      <c r="D61" s="49"/>
      <c r="E61" s="50">
        <v>-4.9625000000000004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-10.2425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-9.9124999999999996</v>
      </c>
      <c r="R61" s="51">
        <v>-10.682499999999999</v>
      </c>
      <c r="S61" s="51">
        <v>0</v>
      </c>
      <c r="T61" s="51">
        <v>0</v>
      </c>
      <c r="U61" s="51">
        <v>-13.817500000000001</v>
      </c>
      <c r="V61" s="51">
        <v>-12.800000000000001</v>
      </c>
      <c r="W61" s="51">
        <v>-10.9575</v>
      </c>
      <c r="X61" s="51">
        <v>-13.2675</v>
      </c>
      <c r="Y61" s="51">
        <v>-13.157500000000001</v>
      </c>
      <c r="Z61" s="51">
        <v>-13.157500000000001</v>
      </c>
      <c r="AA61" s="51">
        <v>-7.6299999999999999</v>
      </c>
      <c r="AB61" s="52">
        <v>0</v>
      </c>
    </row>
    <row r="62" ht="16.5">
      <c r="A62" s="34"/>
      <c r="B62" s="53">
        <v>45406</v>
      </c>
      <c r="C62" s="48">
        <f>SUM(E62:AB62)</f>
        <v>-161.93249999999998</v>
      </c>
      <c r="D62" s="49"/>
      <c r="E62" s="50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-11.865</v>
      </c>
      <c r="M62" s="51">
        <v>-14</v>
      </c>
      <c r="N62" s="51">
        <v>-9.1974999999999998</v>
      </c>
      <c r="O62" s="51">
        <v>-13.02</v>
      </c>
      <c r="P62" s="51">
        <v>-10.82</v>
      </c>
      <c r="Q62" s="51">
        <v>-8.5099999999999998</v>
      </c>
      <c r="R62" s="51">
        <v>0</v>
      </c>
      <c r="S62" s="51">
        <v>-9.1150000000000002</v>
      </c>
      <c r="T62" s="51">
        <v>-13.2675</v>
      </c>
      <c r="U62" s="51">
        <v>-12.965</v>
      </c>
      <c r="V62" s="51">
        <v>-12.91</v>
      </c>
      <c r="W62" s="51">
        <v>-12.8825</v>
      </c>
      <c r="X62" s="51">
        <v>-13.734999999999999</v>
      </c>
      <c r="Y62" s="51">
        <v>-3.1475</v>
      </c>
      <c r="Z62" s="51">
        <v>0</v>
      </c>
      <c r="AA62" s="51">
        <v>-4.2199999999999998</v>
      </c>
      <c r="AB62" s="52">
        <v>-12.2775</v>
      </c>
    </row>
    <row r="63" ht="16.5">
      <c r="A63" s="34"/>
      <c r="B63" s="53">
        <v>45407</v>
      </c>
      <c r="C63" s="48">
        <f>SUM(E63:AB63)</f>
        <v>-49.272500000000001</v>
      </c>
      <c r="D63" s="49"/>
      <c r="E63" s="50">
        <v>-9.1425000000000001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-11.397500000000001</v>
      </c>
      <c r="L63" s="51">
        <v>0</v>
      </c>
      <c r="M63" s="51">
        <v>0</v>
      </c>
      <c r="N63" s="51">
        <v>0</v>
      </c>
      <c r="O63" s="51">
        <v>0</v>
      </c>
      <c r="P63" s="51">
        <v>0</v>
      </c>
      <c r="Q63" s="51">
        <v>-12.8825</v>
      </c>
      <c r="R63" s="51">
        <v>0</v>
      </c>
      <c r="S63" s="51">
        <v>0</v>
      </c>
      <c r="T63" s="51">
        <v>-1.5525</v>
      </c>
      <c r="U63" s="51">
        <v>0</v>
      </c>
      <c r="V63" s="51">
        <v>-2.1025</v>
      </c>
      <c r="W63" s="51">
        <v>0</v>
      </c>
      <c r="X63" s="51">
        <v>-12.195</v>
      </c>
      <c r="Y63" s="51">
        <v>0</v>
      </c>
      <c r="Z63" s="51">
        <v>0</v>
      </c>
      <c r="AA63" s="51">
        <v>0</v>
      </c>
      <c r="AB63" s="52">
        <v>0</v>
      </c>
    </row>
    <row r="64" ht="16.5">
      <c r="A64" s="34"/>
      <c r="B64" s="53">
        <v>45408</v>
      </c>
      <c r="C64" s="48">
        <f>SUM(E64:AB64)</f>
        <v>-41.1325</v>
      </c>
      <c r="D64" s="49"/>
      <c r="E64" s="50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-1.9099999999999999</v>
      </c>
      <c r="M64" s="51">
        <v>0</v>
      </c>
      <c r="N64" s="51">
        <v>-11.975</v>
      </c>
      <c r="O64" s="51">
        <v>-11.975</v>
      </c>
      <c r="P64" s="51">
        <v>-12.057499999999999</v>
      </c>
      <c r="Q64" s="51">
        <v>0</v>
      </c>
      <c r="R64" s="51">
        <v>-2.8174999999999999</v>
      </c>
      <c r="S64" s="51">
        <v>0</v>
      </c>
      <c r="T64" s="51">
        <v>0</v>
      </c>
      <c r="U64" s="51">
        <v>-0.39750000000000002</v>
      </c>
      <c r="V64" s="51">
        <v>0</v>
      </c>
      <c r="W64" s="51">
        <v>0</v>
      </c>
      <c r="X64" s="51">
        <v>0</v>
      </c>
      <c r="Y64" s="51">
        <v>0</v>
      </c>
      <c r="Z64" s="51">
        <v>0</v>
      </c>
      <c r="AA64" s="51">
        <v>0</v>
      </c>
      <c r="AB64" s="52">
        <v>0</v>
      </c>
    </row>
    <row r="65" ht="16.5">
      <c r="A65" s="34"/>
      <c r="B65" s="53">
        <v>45409</v>
      </c>
      <c r="C65" s="48">
        <f>SUM(E65:AB65)</f>
        <v>-152.60500000000002</v>
      </c>
      <c r="D65" s="49"/>
      <c r="E65" s="50">
        <v>-1.855</v>
      </c>
      <c r="F65" s="51">
        <v>0</v>
      </c>
      <c r="G65" s="51">
        <v>0</v>
      </c>
      <c r="H65" s="51">
        <v>-3.3675000000000002</v>
      </c>
      <c r="I65" s="51">
        <v>0</v>
      </c>
      <c r="J65" s="51">
        <v>0</v>
      </c>
      <c r="K65" s="51">
        <v>0</v>
      </c>
      <c r="L65" s="51">
        <v>-0.755</v>
      </c>
      <c r="M65" s="51">
        <v>-9.6374999999999993</v>
      </c>
      <c r="N65" s="51">
        <v>-10.16</v>
      </c>
      <c r="O65" s="51">
        <v>-12.140000000000001</v>
      </c>
      <c r="P65" s="51">
        <v>-12.029999999999999</v>
      </c>
      <c r="Q65" s="51">
        <v>-11.92</v>
      </c>
      <c r="R65" s="51">
        <v>-12.140000000000001</v>
      </c>
      <c r="S65" s="51">
        <v>-11.9475</v>
      </c>
      <c r="T65" s="51">
        <v>-12.140000000000001</v>
      </c>
      <c r="U65" s="51">
        <v>-12.112500000000001</v>
      </c>
      <c r="V65" s="51">
        <v>-12.085000000000001</v>
      </c>
      <c r="W65" s="51">
        <v>0</v>
      </c>
      <c r="X65" s="51">
        <v>-9.3625000000000007</v>
      </c>
      <c r="Y65" s="51">
        <v>0</v>
      </c>
      <c r="Z65" s="51">
        <v>-9.7475000000000005</v>
      </c>
      <c r="AA65" s="51">
        <v>-11.205</v>
      </c>
      <c r="AB65" s="52">
        <v>0</v>
      </c>
    </row>
    <row r="66" ht="16.5">
      <c r="A66" s="34"/>
      <c r="B66" s="53">
        <v>45410</v>
      </c>
      <c r="C66" s="48">
        <f>SUM(E66:AB66)</f>
        <v>-68.202500000000001</v>
      </c>
      <c r="D66" s="49"/>
      <c r="E66" s="50">
        <v>-1.3325</v>
      </c>
      <c r="F66" s="51">
        <v>-3.2574999999999998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-11.782500000000001</v>
      </c>
      <c r="M66" s="51">
        <v>-11.8375</v>
      </c>
      <c r="N66" s="51">
        <v>0</v>
      </c>
      <c r="O66" s="51">
        <v>0</v>
      </c>
      <c r="P66" s="51">
        <v>0</v>
      </c>
      <c r="Q66" s="51">
        <v>0</v>
      </c>
      <c r="R66" s="51">
        <v>0</v>
      </c>
      <c r="S66" s="51">
        <v>0</v>
      </c>
      <c r="T66" s="51">
        <v>0</v>
      </c>
      <c r="U66" s="51">
        <v>0</v>
      </c>
      <c r="V66" s="51">
        <v>-11.425000000000001</v>
      </c>
      <c r="W66" s="51">
        <v>-0.39750000000000002</v>
      </c>
      <c r="X66" s="51">
        <v>-11.095000000000001</v>
      </c>
      <c r="Y66" s="51">
        <v>0</v>
      </c>
      <c r="Z66" s="51">
        <v>-6.8600000000000003</v>
      </c>
      <c r="AA66" s="51">
        <v>-10.215</v>
      </c>
      <c r="AB66" s="52">
        <v>0</v>
      </c>
    </row>
    <row r="67" ht="16.5">
      <c r="A67" s="34"/>
      <c r="B67" s="53">
        <v>45411</v>
      </c>
      <c r="C67" s="48">
        <f>SUM(E67:AB67)</f>
        <v>-110.50750000000001</v>
      </c>
      <c r="D67" s="49"/>
      <c r="E67" s="50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-1.1675</v>
      </c>
      <c r="L67" s="51">
        <v>0</v>
      </c>
      <c r="M67" s="51">
        <v>0</v>
      </c>
      <c r="N67" s="51">
        <v>-8.2624999999999993</v>
      </c>
      <c r="O67" s="51">
        <v>-8.4824999999999999</v>
      </c>
      <c r="P67" s="51">
        <v>-10.875</v>
      </c>
      <c r="Q67" s="51">
        <v>-11.342499999999999</v>
      </c>
      <c r="R67" s="51">
        <v>-12.0025</v>
      </c>
      <c r="S67" s="51">
        <v>-11.535</v>
      </c>
      <c r="T67" s="51">
        <v>0</v>
      </c>
      <c r="U67" s="51">
        <v>-7.6849999999999996</v>
      </c>
      <c r="V67" s="51">
        <v>0</v>
      </c>
      <c r="W67" s="51">
        <v>0</v>
      </c>
      <c r="X67" s="51">
        <v>-11.315</v>
      </c>
      <c r="Y67" s="51">
        <v>-11.59</v>
      </c>
      <c r="Z67" s="51">
        <v>-6.7774999999999999</v>
      </c>
      <c r="AA67" s="51">
        <v>-9.4725000000000001</v>
      </c>
      <c r="AB67" s="52">
        <v>0</v>
      </c>
    </row>
    <row r="68" ht="16.5">
      <c r="A68" s="34"/>
      <c r="B68" s="53">
        <v>45412</v>
      </c>
      <c r="C68" s="48">
        <f>SUM(E68:AB68)</f>
        <v>-71.435000000000002</v>
      </c>
      <c r="D68" s="49"/>
      <c r="E68" s="50">
        <v>-5.4850000000000003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-11.727499999999999</v>
      </c>
      <c r="L68" s="51">
        <v>-11.782500000000001</v>
      </c>
      <c r="M68" s="51">
        <v>-11.6175</v>
      </c>
      <c r="N68" s="51">
        <v>0</v>
      </c>
      <c r="O68" s="51">
        <v>0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0</v>
      </c>
      <c r="V68" s="51">
        <v>0</v>
      </c>
      <c r="W68" s="51">
        <v>0</v>
      </c>
      <c r="X68" s="51">
        <v>-0.53500000000000003</v>
      </c>
      <c r="Y68" s="51">
        <v>-7.8499999999999996</v>
      </c>
      <c r="Z68" s="51">
        <v>-10.545</v>
      </c>
      <c r="AA68" s="51">
        <v>-11.8925</v>
      </c>
      <c r="AB68" s="52">
        <v>0</v>
      </c>
    </row>
    <row r="69" ht="15.75">
      <c r="A69" s="34"/>
      <c r="B69" s="54"/>
      <c r="C69" s="55">
        <f>SUM(E69:AB69)</f>
        <v>0</v>
      </c>
      <c r="D69" s="56"/>
      <c r="E69" s="50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2"/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41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57" t="s">
        <v>26</v>
      </c>
    </row>
    <row r="74" ht="17.25">
      <c r="A74" s="34"/>
      <c r="B74" s="47">
        <v>45383</v>
      </c>
      <c r="C74" s="58">
        <f>SUMIF(E74:AB74,"&gt;0")</f>
        <v>135.91000000000003</v>
      </c>
      <c r="D74" s="59">
        <f>SUMIF(E74:AB74,"&lt;0")</f>
        <v>0</v>
      </c>
      <c r="E74" s="60">
        <f>E4+ABS(E39)</f>
        <v>0</v>
      </c>
      <c r="F74" s="60">
        <f t="shared" ref="F74:AB74" si="0">F4+ABS(F39)</f>
        <v>0</v>
      </c>
      <c r="G74" s="60">
        <f t="shared" si="0"/>
        <v>0</v>
      </c>
      <c r="H74" s="60">
        <f t="shared" si="0"/>
        <v>0</v>
      </c>
      <c r="I74" s="60">
        <f t="shared" si="0"/>
        <v>0</v>
      </c>
      <c r="J74" s="60">
        <f t="shared" si="0"/>
        <v>0</v>
      </c>
      <c r="K74" s="60">
        <f t="shared" si="0"/>
        <v>0</v>
      </c>
      <c r="L74" s="60">
        <f t="shared" si="0"/>
        <v>0</v>
      </c>
      <c r="M74" s="60">
        <f t="shared" si="0"/>
        <v>0</v>
      </c>
      <c r="N74" s="60">
        <f t="shared" si="0"/>
        <v>0</v>
      </c>
      <c r="O74" s="60">
        <f t="shared" si="0"/>
        <v>0</v>
      </c>
      <c r="P74" s="60">
        <f t="shared" si="0"/>
        <v>0</v>
      </c>
      <c r="Q74" s="60">
        <f t="shared" si="0"/>
        <v>0</v>
      </c>
      <c r="R74" s="60">
        <f t="shared" si="0"/>
        <v>0</v>
      </c>
      <c r="S74" s="60">
        <f t="shared" si="0"/>
        <v>0</v>
      </c>
      <c r="T74" s="60">
        <f t="shared" si="0"/>
        <v>0</v>
      </c>
      <c r="U74" s="60">
        <f t="shared" si="0"/>
        <v>0</v>
      </c>
      <c r="V74" s="60">
        <f t="shared" si="0"/>
        <v>0</v>
      </c>
      <c r="W74" s="60">
        <f t="shared" si="0"/>
        <v>22.149999999999999</v>
      </c>
      <c r="X74" s="60">
        <f t="shared" si="0"/>
        <v>22.690000000000001</v>
      </c>
      <c r="Y74" s="60">
        <f t="shared" si="0"/>
        <v>22.68</v>
      </c>
      <c r="Z74" s="60">
        <f t="shared" si="0"/>
        <v>22.68</v>
      </c>
      <c r="AA74" s="60">
        <f t="shared" si="0"/>
        <v>22.690000000000001</v>
      </c>
      <c r="AB74" s="61">
        <f t="shared" si="0"/>
        <v>23.02</v>
      </c>
    </row>
    <row r="75" ht="16.5">
      <c r="A75" s="34"/>
      <c r="B75" s="53">
        <v>45384</v>
      </c>
      <c r="C75" s="58">
        <f>SUMIF(E75:AB75,"&gt;0")</f>
        <v>144.34999999999999</v>
      </c>
      <c r="D75" s="59">
        <f>SUMIF(E75:AB75,"&lt;0")</f>
        <v>0</v>
      </c>
      <c r="E75" s="60">
        <f t="shared" ref="E75:AB75" si="1">E5+ABS(E40)</f>
        <v>0</v>
      </c>
      <c r="F75" s="60">
        <f t="shared" si="1"/>
        <v>0</v>
      </c>
      <c r="G75" s="60">
        <f t="shared" si="1"/>
        <v>0</v>
      </c>
      <c r="H75" s="60">
        <f t="shared" si="1"/>
        <v>0</v>
      </c>
      <c r="I75" s="60">
        <f t="shared" si="1"/>
        <v>0</v>
      </c>
      <c r="J75" s="60">
        <f t="shared" si="1"/>
        <v>0</v>
      </c>
      <c r="K75" s="60">
        <f t="shared" si="1"/>
        <v>0</v>
      </c>
      <c r="L75" s="60">
        <f t="shared" si="1"/>
        <v>0</v>
      </c>
      <c r="M75" s="60">
        <f t="shared" si="1"/>
        <v>0</v>
      </c>
      <c r="N75" s="60">
        <f t="shared" si="1"/>
        <v>0</v>
      </c>
      <c r="O75" s="60">
        <f t="shared" si="1"/>
        <v>0</v>
      </c>
      <c r="P75" s="60">
        <f t="shared" si="1"/>
        <v>0</v>
      </c>
      <c r="Q75" s="60">
        <f t="shared" si="1"/>
        <v>0</v>
      </c>
      <c r="R75" s="60">
        <f t="shared" si="1"/>
        <v>0</v>
      </c>
      <c r="S75" s="60">
        <f t="shared" si="1"/>
        <v>0</v>
      </c>
      <c r="T75" s="60">
        <f t="shared" si="1"/>
        <v>0</v>
      </c>
      <c r="U75" s="60">
        <f t="shared" si="1"/>
        <v>0</v>
      </c>
      <c r="V75" s="60">
        <f t="shared" si="1"/>
        <v>20.780000000000001</v>
      </c>
      <c r="W75" s="60">
        <f t="shared" si="1"/>
        <v>22.399999999999999</v>
      </c>
      <c r="X75" s="60">
        <f t="shared" si="1"/>
        <v>17.710000000000001</v>
      </c>
      <c r="Y75" s="60">
        <f t="shared" si="1"/>
        <v>21.41</v>
      </c>
      <c r="Z75" s="60">
        <f t="shared" si="1"/>
        <v>16.489999999999998</v>
      </c>
      <c r="AA75" s="60">
        <f t="shared" si="1"/>
        <v>23.09</v>
      </c>
      <c r="AB75" s="62">
        <f t="shared" si="1"/>
        <v>22.469999999999999</v>
      </c>
    </row>
    <row r="76" ht="16.5">
      <c r="A76" s="34"/>
      <c r="B76" s="53">
        <v>45385</v>
      </c>
      <c r="C76" s="58">
        <f>SUMIF(E76:AB76,"&gt;0")</f>
        <v>125.03999999999999</v>
      </c>
      <c r="D76" s="59">
        <f>SUMIF(E76:AB76,"&lt;0")</f>
        <v>0</v>
      </c>
      <c r="E76" s="60">
        <f t="shared" ref="E76:AB76" si="2">E6+ABS(E41)</f>
        <v>0</v>
      </c>
      <c r="F76" s="60">
        <f t="shared" si="2"/>
        <v>0</v>
      </c>
      <c r="G76" s="60">
        <f t="shared" si="2"/>
        <v>0</v>
      </c>
      <c r="H76" s="60">
        <f t="shared" si="2"/>
        <v>0</v>
      </c>
      <c r="I76" s="60">
        <f t="shared" si="2"/>
        <v>0</v>
      </c>
      <c r="J76" s="60">
        <f t="shared" si="2"/>
        <v>0</v>
      </c>
      <c r="K76" s="60">
        <f t="shared" si="2"/>
        <v>0</v>
      </c>
      <c r="L76" s="60">
        <f t="shared" si="2"/>
        <v>0</v>
      </c>
      <c r="M76" s="60">
        <f t="shared" si="2"/>
        <v>0</v>
      </c>
      <c r="N76" s="60">
        <f t="shared" si="2"/>
        <v>0</v>
      </c>
      <c r="O76" s="60">
        <f t="shared" si="2"/>
        <v>0</v>
      </c>
      <c r="P76" s="60">
        <f t="shared" si="2"/>
        <v>0</v>
      </c>
      <c r="Q76" s="60">
        <f t="shared" si="2"/>
        <v>0</v>
      </c>
      <c r="R76" s="60">
        <f t="shared" si="2"/>
        <v>0</v>
      </c>
      <c r="S76" s="60">
        <f t="shared" si="2"/>
        <v>0</v>
      </c>
      <c r="T76" s="60">
        <f t="shared" si="2"/>
        <v>0</v>
      </c>
      <c r="U76" s="60">
        <f t="shared" si="2"/>
        <v>0</v>
      </c>
      <c r="V76" s="60">
        <f t="shared" si="2"/>
        <v>9.5800000000000001</v>
      </c>
      <c r="W76" s="60">
        <f t="shared" si="2"/>
        <v>21.600000000000001</v>
      </c>
      <c r="X76" s="60">
        <f t="shared" si="2"/>
        <v>20.870000000000001</v>
      </c>
      <c r="Y76" s="60">
        <f t="shared" si="2"/>
        <v>10.23</v>
      </c>
      <c r="Z76" s="60">
        <f t="shared" si="2"/>
        <v>18.039999999999999</v>
      </c>
      <c r="AA76" s="60">
        <f t="shared" si="2"/>
        <v>22.98</v>
      </c>
      <c r="AB76" s="62">
        <f t="shared" si="2"/>
        <v>21.739999999999998</v>
      </c>
    </row>
    <row r="77" ht="16.5">
      <c r="A77" s="34"/>
      <c r="B77" s="53">
        <v>45386</v>
      </c>
      <c r="C77" s="58">
        <f>SUMIF(E77:AB77,"&gt;0")</f>
        <v>31.899999999999999</v>
      </c>
      <c r="D77" s="59">
        <f>SUMIF(E77:AB77,"&lt;0")</f>
        <v>0</v>
      </c>
      <c r="E77" s="60">
        <f t="shared" ref="E77:AB77" si="3">E7+ABS(E42)</f>
        <v>0</v>
      </c>
      <c r="F77" s="60">
        <f t="shared" si="3"/>
        <v>0</v>
      </c>
      <c r="G77" s="60">
        <f t="shared" si="3"/>
        <v>0</v>
      </c>
      <c r="H77" s="60">
        <f t="shared" si="3"/>
        <v>0</v>
      </c>
      <c r="I77" s="60">
        <f t="shared" si="3"/>
        <v>0</v>
      </c>
      <c r="J77" s="60">
        <f t="shared" si="3"/>
        <v>0</v>
      </c>
      <c r="K77" s="60">
        <f t="shared" si="3"/>
        <v>0</v>
      </c>
      <c r="L77" s="60">
        <f t="shared" si="3"/>
        <v>0</v>
      </c>
      <c r="M77" s="60">
        <f t="shared" si="3"/>
        <v>0</v>
      </c>
      <c r="N77" s="60">
        <f t="shared" si="3"/>
        <v>0</v>
      </c>
      <c r="O77" s="60">
        <f t="shared" si="3"/>
        <v>0</v>
      </c>
      <c r="P77" s="60">
        <f t="shared" si="3"/>
        <v>0</v>
      </c>
      <c r="Q77" s="60">
        <f t="shared" si="3"/>
        <v>0</v>
      </c>
      <c r="R77" s="60">
        <f t="shared" si="3"/>
        <v>0</v>
      </c>
      <c r="S77" s="60">
        <f t="shared" si="3"/>
        <v>0</v>
      </c>
      <c r="T77" s="60">
        <f t="shared" si="3"/>
        <v>0</v>
      </c>
      <c r="U77" s="60">
        <f t="shared" si="3"/>
        <v>0</v>
      </c>
      <c r="V77" s="60">
        <f t="shared" si="3"/>
        <v>0</v>
      </c>
      <c r="W77" s="60">
        <f t="shared" si="3"/>
        <v>0</v>
      </c>
      <c r="X77" s="60">
        <f t="shared" si="3"/>
        <v>0</v>
      </c>
      <c r="Y77" s="60">
        <f t="shared" si="3"/>
        <v>0.33000000000000002</v>
      </c>
      <c r="Z77" s="60">
        <f t="shared" si="3"/>
        <v>2.6499999999999999</v>
      </c>
      <c r="AA77" s="60">
        <f t="shared" si="3"/>
        <v>20.579999999999998</v>
      </c>
      <c r="AB77" s="62">
        <f t="shared" si="3"/>
        <v>8.3399999999999999</v>
      </c>
    </row>
    <row r="78" ht="16.5">
      <c r="A78" s="34"/>
      <c r="B78" s="53">
        <v>45387</v>
      </c>
      <c r="C78" s="58">
        <f>SUMIF(E78:AB78,"&gt;0")</f>
        <v>65.13000000000001</v>
      </c>
      <c r="D78" s="59">
        <f>SUMIF(E78:AB78,"&lt;0")</f>
        <v>0</v>
      </c>
      <c r="E78" s="60">
        <f t="shared" ref="E78:AB78" si="4">E8+ABS(E43)</f>
        <v>0</v>
      </c>
      <c r="F78" s="60">
        <f t="shared" si="4"/>
        <v>0</v>
      </c>
      <c r="G78" s="60">
        <f t="shared" si="4"/>
        <v>0</v>
      </c>
      <c r="H78" s="60">
        <f t="shared" si="4"/>
        <v>0</v>
      </c>
      <c r="I78" s="60">
        <f t="shared" si="4"/>
        <v>0</v>
      </c>
      <c r="J78" s="60">
        <f t="shared" si="4"/>
        <v>0</v>
      </c>
      <c r="K78" s="60">
        <f t="shared" si="4"/>
        <v>0</v>
      </c>
      <c r="L78" s="60">
        <f t="shared" si="4"/>
        <v>0</v>
      </c>
      <c r="M78" s="60">
        <f t="shared" si="4"/>
        <v>0</v>
      </c>
      <c r="N78" s="60">
        <f t="shared" si="4"/>
        <v>0</v>
      </c>
      <c r="O78" s="60">
        <f t="shared" si="4"/>
        <v>0</v>
      </c>
      <c r="P78" s="60">
        <f t="shared" si="4"/>
        <v>0</v>
      </c>
      <c r="Q78" s="60">
        <f t="shared" si="4"/>
        <v>0</v>
      </c>
      <c r="R78" s="60">
        <f t="shared" si="4"/>
        <v>0</v>
      </c>
      <c r="S78" s="60">
        <f t="shared" si="4"/>
        <v>0</v>
      </c>
      <c r="T78" s="60">
        <f t="shared" si="4"/>
        <v>0</v>
      </c>
      <c r="U78" s="60">
        <f t="shared" si="4"/>
        <v>0</v>
      </c>
      <c r="V78" s="60">
        <f t="shared" si="4"/>
        <v>7.2400000000000002</v>
      </c>
      <c r="W78" s="60">
        <f t="shared" si="4"/>
        <v>2.1800000000000002</v>
      </c>
      <c r="X78" s="60">
        <f t="shared" si="4"/>
        <v>11.529999999999999</v>
      </c>
      <c r="Y78" s="60">
        <f t="shared" si="4"/>
        <v>4.2599999999999998</v>
      </c>
      <c r="Z78" s="60">
        <f t="shared" si="4"/>
        <v>11.050000000000001</v>
      </c>
      <c r="AA78" s="60">
        <f t="shared" si="4"/>
        <v>22.780000000000001</v>
      </c>
      <c r="AB78" s="62">
        <f t="shared" si="4"/>
        <v>6.0899999999999999</v>
      </c>
    </row>
    <row r="79" ht="16.5">
      <c r="A79" s="34"/>
      <c r="B79" s="53">
        <v>45388</v>
      </c>
      <c r="C79" s="58">
        <f>SUMIF(E79:AB79,"&gt;0")</f>
        <v>36.909999999999997</v>
      </c>
      <c r="D79" s="59">
        <f>SUMIF(E79:AB79,"&lt;0")</f>
        <v>0</v>
      </c>
      <c r="E79" s="60">
        <f t="shared" ref="E79:AB79" si="5">E9+ABS(E44)</f>
        <v>0</v>
      </c>
      <c r="F79" s="60">
        <f t="shared" si="5"/>
        <v>0</v>
      </c>
      <c r="G79" s="60">
        <f t="shared" si="5"/>
        <v>0</v>
      </c>
      <c r="H79" s="60">
        <f t="shared" si="5"/>
        <v>0</v>
      </c>
      <c r="I79" s="60">
        <f t="shared" si="5"/>
        <v>0</v>
      </c>
      <c r="J79" s="60">
        <f t="shared" si="5"/>
        <v>0</v>
      </c>
      <c r="K79" s="60">
        <f t="shared" si="5"/>
        <v>0</v>
      </c>
      <c r="L79" s="60">
        <f t="shared" si="5"/>
        <v>0</v>
      </c>
      <c r="M79" s="60">
        <f t="shared" si="5"/>
        <v>0</v>
      </c>
      <c r="N79" s="60">
        <f t="shared" si="5"/>
        <v>0</v>
      </c>
      <c r="O79" s="60">
        <f t="shared" si="5"/>
        <v>0</v>
      </c>
      <c r="P79" s="60">
        <f t="shared" si="5"/>
        <v>0</v>
      </c>
      <c r="Q79" s="60">
        <f t="shared" si="5"/>
        <v>0</v>
      </c>
      <c r="R79" s="60">
        <f t="shared" si="5"/>
        <v>0</v>
      </c>
      <c r="S79" s="60">
        <f t="shared" si="5"/>
        <v>0</v>
      </c>
      <c r="T79" s="60">
        <f t="shared" si="5"/>
        <v>0</v>
      </c>
      <c r="U79" s="60">
        <f t="shared" si="5"/>
        <v>0</v>
      </c>
      <c r="V79" s="60">
        <f t="shared" si="5"/>
        <v>9.0099999999999998</v>
      </c>
      <c r="W79" s="60">
        <f t="shared" si="5"/>
        <v>9.3800000000000008</v>
      </c>
      <c r="X79" s="60">
        <f t="shared" si="5"/>
        <v>3.5</v>
      </c>
      <c r="Y79" s="60">
        <f t="shared" si="5"/>
        <v>1.47</v>
      </c>
      <c r="Z79" s="60">
        <f t="shared" si="5"/>
        <v>3.0600000000000001</v>
      </c>
      <c r="AA79" s="60">
        <f t="shared" si="5"/>
        <v>9.7699999999999996</v>
      </c>
      <c r="AB79" s="62">
        <f t="shared" si="5"/>
        <v>0.71999999999999997</v>
      </c>
    </row>
    <row r="80" ht="16.5">
      <c r="A80" s="34"/>
      <c r="B80" s="53">
        <v>45389</v>
      </c>
      <c r="C80" s="58">
        <f>SUMIF(E80:AB80,"&gt;0")</f>
        <v>113.05</v>
      </c>
      <c r="D80" s="59">
        <f>SUMIF(E80:AB80,"&lt;0")</f>
        <v>0</v>
      </c>
      <c r="E80" s="60">
        <f t="shared" ref="E80:AB80" si="6">E10+ABS(E45)</f>
        <v>0</v>
      </c>
      <c r="F80" s="60">
        <f t="shared" si="6"/>
        <v>0</v>
      </c>
      <c r="G80" s="60">
        <f t="shared" si="6"/>
        <v>0</v>
      </c>
      <c r="H80" s="60">
        <f t="shared" si="6"/>
        <v>0</v>
      </c>
      <c r="I80" s="60">
        <f t="shared" si="6"/>
        <v>0</v>
      </c>
      <c r="J80" s="60">
        <f t="shared" si="6"/>
        <v>0</v>
      </c>
      <c r="K80" s="60">
        <f t="shared" si="6"/>
        <v>0</v>
      </c>
      <c r="L80" s="60">
        <f t="shared" si="6"/>
        <v>0</v>
      </c>
      <c r="M80" s="60">
        <f t="shared" si="6"/>
        <v>0</v>
      </c>
      <c r="N80" s="60">
        <f t="shared" si="6"/>
        <v>0</v>
      </c>
      <c r="O80" s="60">
        <f t="shared" si="6"/>
        <v>0</v>
      </c>
      <c r="P80" s="60">
        <f t="shared" si="6"/>
        <v>0</v>
      </c>
      <c r="Q80" s="60">
        <f t="shared" si="6"/>
        <v>0</v>
      </c>
      <c r="R80" s="60">
        <f t="shared" si="6"/>
        <v>0</v>
      </c>
      <c r="S80" s="60">
        <f t="shared" si="6"/>
        <v>0</v>
      </c>
      <c r="T80" s="60">
        <f t="shared" si="6"/>
        <v>0</v>
      </c>
      <c r="U80" s="60">
        <f t="shared" si="6"/>
        <v>0</v>
      </c>
      <c r="V80" s="60">
        <f t="shared" si="6"/>
        <v>3.6699999999999999</v>
      </c>
      <c r="W80" s="60">
        <f t="shared" si="6"/>
        <v>21.32</v>
      </c>
      <c r="X80" s="60">
        <f t="shared" si="6"/>
        <v>22.59</v>
      </c>
      <c r="Y80" s="60">
        <f t="shared" si="6"/>
        <v>15.550000000000001</v>
      </c>
      <c r="Z80" s="60">
        <f t="shared" si="6"/>
        <v>19.98</v>
      </c>
      <c r="AA80" s="60">
        <f t="shared" si="6"/>
        <v>22.73</v>
      </c>
      <c r="AB80" s="62">
        <f t="shared" si="6"/>
        <v>7.21</v>
      </c>
    </row>
    <row r="81" ht="16.5">
      <c r="A81" s="34"/>
      <c r="B81" s="53">
        <v>45390</v>
      </c>
      <c r="C81" s="58">
        <f>SUMIF(E81:AB81,"&gt;0")</f>
        <v>139.79000000000002</v>
      </c>
      <c r="D81" s="59">
        <f>SUMIF(E81:AB81,"&lt;0")</f>
        <v>0</v>
      </c>
      <c r="E81" s="60">
        <f t="shared" ref="E81:AB81" si="7">E11+ABS(E46)</f>
        <v>7.0499999999999998</v>
      </c>
      <c r="F81" s="60">
        <f t="shared" si="7"/>
        <v>0</v>
      </c>
      <c r="G81" s="60">
        <f t="shared" si="7"/>
        <v>0</v>
      </c>
      <c r="H81" s="60">
        <f t="shared" si="7"/>
        <v>0</v>
      </c>
      <c r="I81" s="60">
        <f t="shared" si="7"/>
        <v>0</v>
      </c>
      <c r="J81" s="60">
        <f t="shared" si="7"/>
        <v>0</v>
      </c>
      <c r="K81" s="60">
        <f t="shared" si="7"/>
        <v>4.1200000000000001</v>
      </c>
      <c r="L81" s="60">
        <f t="shared" si="7"/>
        <v>7.9000000000000004</v>
      </c>
      <c r="M81" s="60">
        <f t="shared" si="7"/>
        <v>10.27</v>
      </c>
      <c r="N81" s="60">
        <f t="shared" si="7"/>
        <v>10.24</v>
      </c>
      <c r="O81" s="60">
        <f t="shared" si="7"/>
        <v>9.1799999999999997</v>
      </c>
      <c r="P81" s="60">
        <f t="shared" si="7"/>
        <v>9.9100000000000001</v>
      </c>
      <c r="Q81" s="60">
        <f t="shared" si="7"/>
        <v>10.390000000000001</v>
      </c>
      <c r="R81" s="60">
        <f t="shared" si="7"/>
        <v>10.73</v>
      </c>
      <c r="S81" s="60">
        <f t="shared" si="7"/>
        <v>10.73</v>
      </c>
      <c r="T81" s="60">
        <f t="shared" si="7"/>
        <v>6.1500000000000004</v>
      </c>
      <c r="U81" s="60">
        <f t="shared" si="7"/>
        <v>2.9100000000000001</v>
      </c>
      <c r="V81" s="60">
        <f t="shared" si="7"/>
        <v>3.8399999999999999</v>
      </c>
      <c r="W81" s="60">
        <f t="shared" si="7"/>
        <v>4.8700000000000001</v>
      </c>
      <c r="X81" s="60">
        <f t="shared" si="7"/>
        <v>0.46000000000000002</v>
      </c>
      <c r="Y81" s="60">
        <f t="shared" si="7"/>
        <v>7.3099999999999996</v>
      </c>
      <c r="Z81" s="60">
        <f t="shared" si="7"/>
        <v>6.2400000000000002</v>
      </c>
      <c r="AA81" s="60">
        <f t="shared" si="7"/>
        <v>8.4100000000000001</v>
      </c>
      <c r="AB81" s="62">
        <f t="shared" si="7"/>
        <v>9.0800000000000001</v>
      </c>
    </row>
    <row r="82" ht="16.5">
      <c r="A82" s="34"/>
      <c r="B82" s="53">
        <v>45391</v>
      </c>
      <c r="C82" s="58">
        <f>SUMIF(E82:AB82,"&gt;0")</f>
        <v>171.28</v>
      </c>
      <c r="D82" s="59">
        <f>SUMIF(E82:AB82,"&lt;0")</f>
        <v>0</v>
      </c>
      <c r="E82" s="60">
        <f t="shared" ref="E82:AB82" si="8">E12+ABS(E47)</f>
        <v>23.190000000000001</v>
      </c>
      <c r="F82" s="60">
        <f t="shared" si="8"/>
        <v>0</v>
      </c>
      <c r="G82" s="60">
        <f t="shared" si="8"/>
        <v>0</v>
      </c>
      <c r="H82" s="60">
        <f t="shared" si="8"/>
        <v>0</v>
      </c>
      <c r="I82" s="60">
        <f t="shared" si="8"/>
        <v>0</v>
      </c>
      <c r="J82" s="60">
        <f t="shared" si="8"/>
        <v>0</v>
      </c>
      <c r="K82" s="60">
        <f t="shared" si="8"/>
        <v>10.880000000000001</v>
      </c>
      <c r="L82" s="60">
        <f t="shared" si="8"/>
        <v>7.6200000000000001</v>
      </c>
      <c r="M82" s="60">
        <f t="shared" si="8"/>
        <v>9.25</v>
      </c>
      <c r="N82" s="60">
        <f t="shared" si="8"/>
        <v>0</v>
      </c>
      <c r="O82" s="60">
        <f t="shared" si="8"/>
        <v>0</v>
      </c>
      <c r="P82" s="60">
        <f t="shared" si="8"/>
        <v>0</v>
      </c>
      <c r="Q82" s="60">
        <f t="shared" si="8"/>
        <v>0</v>
      </c>
      <c r="R82" s="60">
        <f t="shared" si="8"/>
        <v>0</v>
      </c>
      <c r="S82" s="60">
        <f t="shared" si="8"/>
        <v>0</v>
      </c>
      <c r="T82" s="60">
        <f t="shared" si="8"/>
        <v>0</v>
      </c>
      <c r="U82" s="60">
        <f t="shared" si="8"/>
        <v>0</v>
      </c>
      <c r="V82" s="60">
        <f t="shared" si="8"/>
        <v>9.2300000000000004</v>
      </c>
      <c r="W82" s="60">
        <f t="shared" si="8"/>
        <v>18.579999999999998</v>
      </c>
      <c r="X82" s="60">
        <f t="shared" si="8"/>
        <v>22.370000000000001</v>
      </c>
      <c r="Y82" s="60">
        <f t="shared" si="8"/>
        <v>22.59</v>
      </c>
      <c r="Z82" s="60">
        <f t="shared" si="8"/>
        <v>15.16</v>
      </c>
      <c r="AA82" s="60">
        <f t="shared" si="8"/>
        <v>20.100000000000001</v>
      </c>
      <c r="AB82" s="62">
        <f t="shared" si="8"/>
        <v>12.31</v>
      </c>
    </row>
    <row r="83" ht="16.5">
      <c r="A83" s="34"/>
      <c r="B83" s="53">
        <v>45392</v>
      </c>
      <c r="C83" s="58">
        <f>SUMIF(E83:AB83,"&gt;0")</f>
        <v>265.86999999999995</v>
      </c>
      <c r="D83" s="59">
        <f>SUMIF(E83:AB83,"&lt;0")</f>
        <v>0</v>
      </c>
      <c r="E83" s="60">
        <f t="shared" ref="E83:AB83" si="9">E13+ABS(E48)</f>
        <v>7.2400000000000002</v>
      </c>
      <c r="F83" s="60">
        <f t="shared" si="9"/>
        <v>4.96</v>
      </c>
      <c r="G83" s="60">
        <f t="shared" si="9"/>
        <v>11.119999999999999</v>
      </c>
      <c r="H83" s="60">
        <f t="shared" si="9"/>
        <v>0</v>
      </c>
      <c r="I83" s="60">
        <f t="shared" si="9"/>
        <v>0</v>
      </c>
      <c r="J83" s="60">
        <f t="shared" si="9"/>
        <v>10.68</v>
      </c>
      <c r="K83" s="60">
        <f t="shared" si="9"/>
        <v>17.039999999999999</v>
      </c>
      <c r="L83" s="60">
        <f t="shared" si="9"/>
        <v>0</v>
      </c>
      <c r="M83" s="60">
        <f t="shared" si="9"/>
        <v>22.559999999999999</v>
      </c>
      <c r="N83" s="60">
        <f t="shared" si="9"/>
        <v>2.8100000000000001</v>
      </c>
      <c r="O83" s="60">
        <f t="shared" si="9"/>
        <v>0.93999999999999995</v>
      </c>
      <c r="P83" s="60">
        <f t="shared" si="9"/>
        <v>10.44</v>
      </c>
      <c r="Q83" s="60">
        <f t="shared" si="9"/>
        <v>11.119999999999999</v>
      </c>
      <c r="R83" s="60">
        <f t="shared" si="9"/>
        <v>2.1699999999999999</v>
      </c>
      <c r="S83" s="60">
        <f t="shared" si="9"/>
        <v>4.5999999999999996</v>
      </c>
      <c r="T83" s="60">
        <f t="shared" si="9"/>
        <v>0</v>
      </c>
      <c r="U83" s="60">
        <f t="shared" si="9"/>
        <v>11.99</v>
      </c>
      <c r="V83" s="60">
        <f t="shared" si="9"/>
        <v>12.51</v>
      </c>
      <c r="W83" s="60">
        <f t="shared" si="9"/>
        <v>23.82</v>
      </c>
      <c r="X83" s="60">
        <f t="shared" si="9"/>
        <v>20.23</v>
      </c>
      <c r="Y83" s="60">
        <f t="shared" si="9"/>
        <v>23.710000000000001</v>
      </c>
      <c r="Z83" s="60">
        <f t="shared" si="9"/>
        <v>23.43</v>
      </c>
      <c r="AA83" s="60">
        <f t="shared" si="9"/>
        <v>20.91</v>
      </c>
      <c r="AB83" s="62">
        <f t="shared" si="9"/>
        <v>23.59</v>
      </c>
    </row>
    <row r="84" ht="16.5">
      <c r="A84" s="34"/>
      <c r="B84" s="53">
        <v>45393</v>
      </c>
      <c r="C84" s="58">
        <f>SUMIF(E84:AB84,"&gt;0")</f>
        <v>228.97999999999999</v>
      </c>
      <c r="D84" s="59">
        <f>SUMIF(E84:AB84,"&lt;0")</f>
        <v>0</v>
      </c>
      <c r="E84" s="60">
        <f t="shared" ref="E84:AB84" si="10">E14+ABS(E49)</f>
        <v>24.370000000000001</v>
      </c>
      <c r="F84" s="60">
        <f t="shared" si="10"/>
        <v>11.210000000000001</v>
      </c>
      <c r="G84" s="60">
        <f t="shared" si="10"/>
        <v>0</v>
      </c>
      <c r="H84" s="60">
        <f t="shared" si="10"/>
        <v>0</v>
      </c>
      <c r="I84" s="60">
        <f t="shared" si="10"/>
        <v>0</v>
      </c>
      <c r="J84" s="60">
        <f t="shared" si="10"/>
        <v>10.390000000000001</v>
      </c>
      <c r="K84" s="60">
        <f t="shared" si="10"/>
        <v>11.33</v>
      </c>
      <c r="L84" s="60">
        <f t="shared" si="10"/>
        <v>11.73</v>
      </c>
      <c r="M84" s="60">
        <f t="shared" si="10"/>
        <v>0</v>
      </c>
      <c r="N84" s="60">
        <f t="shared" si="10"/>
        <v>0</v>
      </c>
      <c r="O84" s="60">
        <f t="shared" si="10"/>
        <v>0</v>
      </c>
      <c r="P84" s="60">
        <f t="shared" si="10"/>
        <v>0</v>
      </c>
      <c r="Q84" s="60">
        <f t="shared" si="10"/>
        <v>0</v>
      </c>
      <c r="R84" s="60">
        <f t="shared" si="10"/>
        <v>0</v>
      </c>
      <c r="S84" s="60">
        <f t="shared" si="10"/>
        <v>0</v>
      </c>
      <c r="T84" s="60">
        <f t="shared" si="10"/>
        <v>0</v>
      </c>
      <c r="U84" s="60">
        <f t="shared" si="10"/>
        <v>0</v>
      </c>
      <c r="V84" s="60">
        <f t="shared" si="10"/>
        <v>22.809999999999999</v>
      </c>
      <c r="W84" s="60">
        <f t="shared" si="10"/>
        <v>24.09</v>
      </c>
      <c r="X84" s="60">
        <f t="shared" si="10"/>
        <v>24.079999999999998</v>
      </c>
      <c r="Y84" s="60">
        <f t="shared" si="10"/>
        <v>23.850000000000001</v>
      </c>
      <c r="Z84" s="60">
        <f t="shared" si="10"/>
        <v>23.960000000000001</v>
      </c>
      <c r="AA84" s="60">
        <f t="shared" si="10"/>
        <v>24.07</v>
      </c>
      <c r="AB84" s="62">
        <f t="shared" si="10"/>
        <v>17.09</v>
      </c>
    </row>
    <row r="85" ht="16.5">
      <c r="A85" s="34"/>
      <c r="B85" s="53">
        <v>45394</v>
      </c>
      <c r="C85" s="58">
        <f>SUMIF(E85:AB85,"&gt;0")</f>
        <v>90.77000000000001</v>
      </c>
      <c r="D85" s="59">
        <f>SUMIF(E85:AB85,"&lt;0")</f>
        <v>0</v>
      </c>
      <c r="E85" s="60">
        <f t="shared" ref="E85:AB85" si="11">E15+ABS(E50)</f>
        <v>24.59</v>
      </c>
      <c r="F85" s="60">
        <f t="shared" si="11"/>
        <v>11.74</v>
      </c>
      <c r="G85" s="60">
        <f t="shared" si="11"/>
        <v>0</v>
      </c>
      <c r="H85" s="60">
        <f t="shared" si="11"/>
        <v>0</v>
      </c>
      <c r="I85" s="60">
        <f t="shared" si="11"/>
        <v>0</v>
      </c>
      <c r="J85" s="60">
        <f t="shared" si="11"/>
        <v>0</v>
      </c>
      <c r="K85" s="60">
        <f t="shared" si="11"/>
        <v>0</v>
      </c>
      <c r="L85" s="60">
        <f t="shared" si="11"/>
        <v>0</v>
      </c>
      <c r="M85" s="60">
        <f t="shared" si="11"/>
        <v>0</v>
      </c>
      <c r="N85" s="60">
        <f t="shared" si="11"/>
        <v>0</v>
      </c>
      <c r="O85" s="60">
        <f t="shared" si="11"/>
        <v>0</v>
      </c>
      <c r="P85" s="60">
        <f t="shared" si="11"/>
        <v>0</v>
      </c>
      <c r="Q85" s="60">
        <f t="shared" si="11"/>
        <v>0</v>
      </c>
      <c r="R85" s="60">
        <f t="shared" si="11"/>
        <v>0</v>
      </c>
      <c r="S85" s="60">
        <f t="shared" si="11"/>
        <v>0</v>
      </c>
      <c r="T85" s="60">
        <f t="shared" si="11"/>
        <v>0</v>
      </c>
      <c r="U85" s="60">
        <f t="shared" si="11"/>
        <v>0</v>
      </c>
      <c r="V85" s="60">
        <f t="shared" si="11"/>
        <v>0</v>
      </c>
      <c r="W85" s="60">
        <f t="shared" si="11"/>
        <v>22.82</v>
      </c>
      <c r="X85" s="60">
        <f t="shared" si="11"/>
        <v>1.1299999999999999</v>
      </c>
      <c r="Y85" s="60">
        <f t="shared" si="11"/>
        <v>1</v>
      </c>
      <c r="Z85" s="60">
        <f t="shared" si="11"/>
        <v>2.6699999999999999</v>
      </c>
      <c r="AA85" s="60">
        <f t="shared" si="11"/>
        <v>20.510000000000002</v>
      </c>
      <c r="AB85" s="62">
        <f t="shared" si="11"/>
        <v>6.3099999999999996</v>
      </c>
    </row>
    <row r="86" ht="16.5">
      <c r="A86" s="34"/>
      <c r="B86" s="53">
        <v>45395</v>
      </c>
      <c r="C86" s="58">
        <f>SUMIF(E86:AB86,"&gt;0")</f>
        <v>11.109999999999999</v>
      </c>
      <c r="D86" s="59">
        <f>SUMIF(E86:AB86,"&lt;0")</f>
        <v>0</v>
      </c>
      <c r="E86" s="60">
        <f t="shared" ref="E86:AB86" si="12">E16+ABS(E51)</f>
        <v>11.109999999999999</v>
      </c>
      <c r="F86" s="60">
        <f t="shared" si="12"/>
        <v>0</v>
      </c>
      <c r="G86" s="60">
        <f t="shared" si="12"/>
        <v>0</v>
      </c>
      <c r="H86" s="60">
        <f t="shared" si="12"/>
        <v>0</v>
      </c>
      <c r="I86" s="60">
        <f t="shared" si="12"/>
        <v>0</v>
      </c>
      <c r="J86" s="60">
        <f t="shared" si="12"/>
        <v>0</v>
      </c>
      <c r="K86" s="60">
        <f t="shared" si="12"/>
        <v>0</v>
      </c>
      <c r="L86" s="60">
        <f t="shared" si="12"/>
        <v>0</v>
      </c>
      <c r="M86" s="60">
        <f t="shared" si="12"/>
        <v>0</v>
      </c>
      <c r="N86" s="60">
        <f t="shared" si="12"/>
        <v>0</v>
      </c>
      <c r="O86" s="60">
        <f t="shared" si="12"/>
        <v>0</v>
      </c>
      <c r="P86" s="60">
        <f t="shared" si="12"/>
        <v>0</v>
      </c>
      <c r="Q86" s="60">
        <f t="shared" si="12"/>
        <v>0</v>
      </c>
      <c r="R86" s="60">
        <f t="shared" si="12"/>
        <v>0</v>
      </c>
      <c r="S86" s="60">
        <f t="shared" si="12"/>
        <v>0</v>
      </c>
      <c r="T86" s="60">
        <f t="shared" si="12"/>
        <v>0</v>
      </c>
      <c r="U86" s="60">
        <f t="shared" si="12"/>
        <v>0</v>
      </c>
      <c r="V86" s="60">
        <f t="shared" si="12"/>
        <v>0</v>
      </c>
      <c r="W86" s="60">
        <f t="shared" si="12"/>
        <v>0</v>
      </c>
      <c r="X86" s="60">
        <f t="shared" si="12"/>
        <v>0</v>
      </c>
      <c r="Y86" s="60">
        <f t="shared" si="12"/>
        <v>0</v>
      </c>
      <c r="Z86" s="60">
        <f t="shared" si="12"/>
        <v>0</v>
      </c>
      <c r="AA86" s="60">
        <f t="shared" si="12"/>
        <v>0</v>
      </c>
      <c r="AB86" s="62">
        <f t="shared" si="12"/>
        <v>0</v>
      </c>
    </row>
    <row r="87" ht="16.5">
      <c r="A87" s="34"/>
      <c r="B87" s="53">
        <v>45396</v>
      </c>
      <c r="C87" s="58">
        <f>SUMIF(E87:AB87,"&gt;0")</f>
        <v>48.920000000000002</v>
      </c>
      <c r="D87" s="59">
        <f>SUMIF(E87:AB87,"&lt;0")</f>
        <v>0</v>
      </c>
      <c r="E87" s="60">
        <f t="shared" ref="E87:AB87" si="13">E17+ABS(E52)</f>
        <v>0</v>
      </c>
      <c r="F87" s="60">
        <f t="shared" si="13"/>
        <v>0</v>
      </c>
      <c r="G87" s="60">
        <f t="shared" si="13"/>
        <v>0</v>
      </c>
      <c r="H87" s="60">
        <f t="shared" si="13"/>
        <v>0</v>
      </c>
      <c r="I87" s="60">
        <f t="shared" si="13"/>
        <v>0</v>
      </c>
      <c r="J87" s="60">
        <f t="shared" si="13"/>
        <v>0</v>
      </c>
      <c r="K87" s="60">
        <f t="shared" si="13"/>
        <v>0</v>
      </c>
      <c r="L87" s="60">
        <f t="shared" si="13"/>
        <v>0</v>
      </c>
      <c r="M87" s="60">
        <f t="shared" si="13"/>
        <v>0</v>
      </c>
      <c r="N87" s="60">
        <f t="shared" si="13"/>
        <v>0</v>
      </c>
      <c r="O87" s="60">
        <f t="shared" si="13"/>
        <v>0</v>
      </c>
      <c r="P87" s="60">
        <f t="shared" si="13"/>
        <v>0</v>
      </c>
      <c r="Q87" s="60">
        <f t="shared" si="13"/>
        <v>0</v>
      </c>
      <c r="R87" s="60">
        <f t="shared" si="13"/>
        <v>0</v>
      </c>
      <c r="S87" s="60">
        <f t="shared" si="13"/>
        <v>0</v>
      </c>
      <c r="T87" s="60">
        <f t="shared" si="13"/>
        <v>0</v>
      </c>
      <c r="U87" s="60">
        <f t="shared" si="13"/>
        <v>0</v>
      </c>
      <c r="V87" s="60">
        <f t="shared" si="13"/>
        <v>0</v>
      </c>
      <c r="W87" s="60">
        <f t="shared" si="13"/>
        <v>10.869999999999999</v>
      </c>
      <c r="X87" s="60">
        <f t="shared" si="13"/>
        <v>17.699999999999999</v>
      </c>
      <c r="Y87" s="60">
        <f t="shared" si="13"/>
        <v>4.1399999999999997</v>
      </c>
      <c r="Z87" s="60">
        <f t="shared" si="13"/>
        <v>1.8300000000000001</v>
      </c>
      <c r="AA87" s="60">
        <f t="shared" si="13"/>
        <v>6.9199999999999999</v>
      </c>
      <c r="AB87" s="62">
        <f t="shared" si="13"/>
        <v>7.46</v>
      </c>
    </row>
    <row r="88" ht="16.5">
      <c r="A88" s="34"/>
      <c r="B88" s="53">
        <v>45397</v>
      </c>
      <c r="C88" s="58">
        <f>SUMIF(E88:AB88,"&gt;0")</f>
        <v>113.69</v>
      </c>
      <c r="D88" s="59">
        <f>SUMIF(E88:AB88,"&lt;0")</f>
        <v>0</v>
      </c>
      <c r="E88" s="60">
        <f t="shared" ref="E88:AB88" si="14">E18+ABS(E53)</f>
        <v>3.5</v>
      </c>
      <c r="F88" s="60">
        <f t="shared" si="14"/>
        <v>0</v>
      </c>
      <c r="G88" s="60">
        <f t="shared" si="14"/>
        <v>0</v>
      </c>
      <c r="H88" s="60">
        <f t="shared" si="14"/>
        <v>0</v>
      </c>
      <c r="I88" s="60">
        <f t="shared" si="14"/>
        <v>0</v>
      </c>
      <c r="J88" s="60">
        <f t="shared" si="14"/>
        <v>0</v>
      </c>
      <c r="K88" s="60">
        <f t="shared" si="14"/>
        <v>0</v>
      </c>
      <c r="L88" s="60">
        <f t="shared" si="14"/>
        <v>0</v>
      </c>
      <c r="M88" s="60">
        <f t="shared" si="14"/>
        <v>10.06</v>
      </c>
      <c r="N88" s="60">
        <f t="shared" si="14"/>
        <v>11.699999999999999</v>
      </c>
      <c r="O88" s="60">
        <f t="shared" si="14"/>
        <v>11.77</v>
      </c>
      <c r="P88" s="60">
        <f t="shared" si="14"/>
        <v>10.75</v>
      </c>
      <c r="Q88" s="60">
        <f t="shared" si="14"/>
        <v>8.6699999999999999</v>
      </c>
      <c r="R88" s="60">
        <f t="shared" si="14"/>
        <v>0</v>
      </c>
      <c r="S88" s="60">
        <f t="shared" si="14"/>
        <v>0</v>
      </c>
      <c r="T88" s="60">
        <f t="shared" si="14"/>
        <v>0</v>
      </c>
      <c r="U88" s="60">
        <f t="shared" si="14"/>
        <v>0</v>
      </c>
      <c r="V88" s="60">
        <f t="shared" si="14"/>
        <v>0</v>
      </c>
      <c r="W88" s="60">
        <f t="shared" si="14"/>
        <v>17.52</v>
      </c>
      <c r="X88" s="60">
        <f t="shared" si="14"/>
        <v>8.2300000000000004</v>
      </c>
      <c r="Y88" s="60">
        <f t="shared" si="14"/>
        <v>8.8399999999999999</v>
      </c>
      <c r="Z88" s="60">
        <f t="shared" si="14"/>
        <v>10.960000000000001</v>
      </c>
      <c r="AA88" s="60">
        <f t="shared" si="14"/>
        <v>7.0700000000000003</v>
      </c>
      <c r="AB88" s="62">
        <f t="shared" si="14"/>
        <v>4.6200000000000001</v>
      </c>
    </row>
    <row r="89" ht="16.5">
      <c r="A89" s="34"/>
      <c r="B89" s="53">
        <v>45398</v>
      </c>
      <c r="C89" s="58">
        <f>SUMIF(E89:AB89,"&gt;0")</f>
        <v>86.189999999999998</v>
      </c>
      <c r="D89" s="59">
        <f>SUMIF(E89:AB89,"&lt;0")</f>
        <v>0</v>
      </c>
      <c r="E89" s="60">
        <f t="shared" ref="E89:AB89" si="15">E19+ABS(E54)</f>
        <v>0</v>
      </c>
      <c r="F89" s="60">
        <f t="shared" si="15"/>
        <v>0</v>
      </c>
      <c r="G89" s="60">
        <f t="shared" si="15"/>
        <v>0</v>
      </c>
      <c r="H89" s="60">
        <f t="shared" si="15"/>
        <v>0</v>
      </c>
      <c r="I89" s="60">
        <f t="shared" si="15"/>
        <v>0</v>
      </c>
      <c r="J89" s="60">
        <f t="shared" si="15"/>
        <v>0</v>
      </c>
      <c r="K89" s="60">
        <f t="shared" si="15"/>
        <v>0</v>
      </c>
      <c r="L89" s="60">
        <f t="shared" si="15"/>
        <v>11.289999999999999</v>
      </c>
      <c r="M89" s="60">
        <f t="shared" si="15"/>
        <v>12.9125</v>
      </c>
      <c r="N89" s="60">
        <f t="shared" si="15"/>
        <v>7.7699999999999996</v>
      </c>
      <c r="O89" s="60">
        <f t="shared" si="15"/>
        <v>0</v>
      </c>
      <c r="P89" s="60">
        <f t="shared" si="15"/>
        <v>0</v>
      </c>
      <c r="Q89" s="60">
        <f t="shared" si="15"/>
        <v>0</v>
      </c>
      <c r="R89" s="60">
        <f t="shared" si="15"/>
        <v>0</v>
      </c>
      <c r="S89" s="60">
        <f t="shared" si="15"/>
        <v>0</v>
      </c>
      <c r="T89" s="60">
        <f t="shared" si="15"/>
        <v>0</v>
      </c>
      <c r="U89" s="60">
        <f t="shared" si="15"/>
        <v>12.1425</v>
      </c>
      <c r="V89" s="60">
        <f t="shared" si="15"/>
        <v>12.967499999999999</v>
      </c>
      <c r="W89" s="60">
        <f t="shared" si="15"/>
        <v>0.17749999999999999</v>
      </c>
      <c r="X89" s="60">
        <f t="shared" si="15"/>
        <v>11.895</v>
      </c>
      <c r="Y89" s="60">
        <f t="shared" si="15"/>
        <v>9.0899999999999999</v>
      </c>
      <c r="Z89" s="60">
        <f t="shared" si="15"/>
        <v>2.46</v>
      </c>
      <c r="AA89" s="60">
        <f t="shared" si="15"/>
        <v>5.4850000000000003</v>
      </c>
      <c r="AB89" s="62">
        <f t="shared" si="15"/>
        <v>0</v>
      </c>
    </row>
    <row r="90" ht="16.5">
      <c r="A90" s="34"/>
      <c r="B90" s="53">
        <v>45399</v>
      </c>
      <c r="C90" s="58">
        <f>SUMIF(E90:AB90,"&gt;0")</f>
        <v>5.46</v>
      </c>
      <c r="D90" s="59">
        <f>SUMIF(E90:AB90,"&lt;0")</f>
        <v>0</v>
      </c>
      <c r="E90" s="60">
        <f t="shared" ref="E90:AB90" si="16">E20+ABS(E55)</f>
        <v>5.46</v>
      </c>
      <c r="F90" s="60">
        <f t="shared" si="16"/>
        <v>0</v>
      </c>
      <c r="G90" s="60">
        <f t="shared" si="16"/>
        <v>0</v>
      </c>
      <c r="H90" s="60">
        <f t="shared" si="16"/>
        <v>0</v>
      </c>
      <c r="I90" s="60">
        <f t="shared" si="16"/>
        <v>0</v>
      </c>
      <c r="J90" s="60">
        <f t="shared" si="16"/>
        <v>0</v>
      </c>
      <c r="K90" s="60">
        <f t="shared" si="16"/>
        <v>0</v>
      </c>
      <c r="L90" s="60">
        <f t="shared" si="16"/>
        <v>0</v>
      </c>
      <c r="M90" s="60">
        <f t="shared" si="16"/>
        <v>0</v>
      </c>
      <c r="N90" s="60">
        <f t="shared" si="16"/>
        <v>0</v>
      </c>
      <c r="O90" s="60">
        <f t="shared" si="16"/>
        <v>0</v>
      </c>
      <c r="P90" s="60">
        <f t="shared" si="16"/>
        <v>0</v>
      </c>
      <c r="Q90" s="60">
        <f t="shared" si="16"/>
        <v>0</v>
      </c>
      <c r="R90" s="60">
        <f t="shared" si="16"/>
        <v>0</v>
      </c>
      <c r="S90" s="60">
        <f t="shared" si="16"/>
        <v>0</v>
      </c>
      <c r="T90" s="60">
        <f t="shared" si="16"/>
        <v>0</v>
      </c>
      <c r="U90" s="60">
        <f t="shared" si="16"/>
        <v>0</v>
      </c>
      <c r="V90" s="60">
        <f t="shared" si="16"/>
        <v>0</v>
      </c>
      <c r="W90" s="60">
        <f t="shared" si="16"/>
        <v>0</v>
      </c>
      <c r="X90" s="60">
        <f t="shared" si="16"/>
        <v>0</v>
      </c>
      <c r="Y90" s="60">
        <f t="shared" si="16"/>
        <v>0</v>
      </c>
      <c r="Z90" s="60">
        <f t="shared" si="16"/>
        <v>0</v>
      </c>
      <c r="AA90" s="60">
        <f t="shared" si="16"/>
        <v>0</v>
      </c>
      <c r="AB90" s="62">
        <f t="shared" si="16"/>
        <v>0</v>
      </c>
    </row>
    <row r="91" ht="16.5">
      <c r="A91" s="34"/>
      <c r="B91" s="53">
        <v>45400</v>
      </c>
      <c r="C91" s="58">
        <f>SUMIF(E91:AB91,"&gt;0")</f>
        <v>0</v>
      </c>
      <c r="D91" s="59">
        <f>SUMIF(E91:AB91,"&lt;0")</f>
        <v>0</v>
      </c>
      <c r="E91" s="60">
        <f t="shared" ref="E91:AB91" si="17">E21+ABS(E56)</f>
        <v>0</v>
      </c>
      <c r="F91" s="60">
        <f t="shared" si="17"/>
        <v>0</v>
      </c>
      <c r="G91" s="60">
        <f t="shared" si="17"/>
        <v>0</v>
      </c>
      <c r="H91" s="60">
        <f t="shared" si="17"/>
        <v>0</v>
      </c>
      <c r="I91" s="60">
        <f t="shared" si="17"/>
        <v>0</v>
      </c>
      <c r="J91" s="60">
        <f t="shared" si="17"/>
        <v>0</v>
      </c>
      <c r="K91" s="60">
        <f t="shared" si="17"/>
        <v>0</v>
      </c>
      <c r="L91" s="60">
        <f t="shared" si="17"/>
        <v>0</v>
      </c>
      <c r="M91" s="60">
        <f t="shared" si="17"/>
        <v>0</v>
      </c>
      <c r="N91" s="60">
        <f t="shared" si="17"/>
        <v>0</v>
      </c>
      <c r="O91" s="60">
        <f t="shared" si="17"/>
        <v>0</v>
      </c>
      <c r="P91" s="60">
        <f t="shared" si="17"/>
        <v>0</v>
      </c>
      <c r="Q91" s="60">
        <f t="shared" si="17"/>
        <v>0</v>
      </c>
      <c r="R91" s="60">
        <f t="shared" si="17"/>
        <v>0</v>
      </c>
      <c r="S91" s="60">
        <f t="shared" si="17"/>
        <v>0</v>
      </c>
      <c r="T91" s="60">
        <f t="shared" si="17"/>
        <v>0</v>
      </c>
      <c r="U91" s="60">
        <f t="shared" si="17"/>
        <v>0</v>
      </c>
      <c r="V91" s="60">
        <f t="shared" si="17"/>
        <v>0</v>
      </c>
      <c r="W91" s="60">
        <f t="shared" si="17"/>
        <v>0</v>
      </c>
      <c r="X91" s="60">
        <f t="shared" si="17"/>
        <v>0</v>
      </c>
      <c r="Y91" s="60">
        <f t="shared" si="17"/>
        <v>0</v>
      </c>
      <c r="Z91" s="60">
        <f t="shared" si="17"/>
        <v>0</v>
      </c>
      <c r="AA91" s="60">
        <f t="shared" si="17"/>
        <v>0</v>
      </c>
      <c r="AB91" s="62">
        <f t="shared" si="17"/>
        <v>0</v>
      </c>
    </row>
    <row r="92" ht="16.5">
      <c r="A92" s="34"/>
      <c r="B92" s="53">
        <v>45401</v>
      </c>
      <c r="C92" s="58">
        <f>SUMIF(E92:AB92,"&gt;0")</f>
        <v>61.299999999999997</v>
      </c>
      <c r="D92" s="59">
        <f>SUMIF(E92:AB92,"&lt;0")</f>
        <v>0</v>
      </c>
      <c r="E92" s="60">
        <f t="shared" ref="E92:AB92" si="18">E22+ABS(E57)</f>
        <v>0</v>
      </c>
      <c r="F92" s="60">
        <f t="shared" si="18"/>
        <v>0</v>
      </c>
      <c r="G92" s="60">
        <f t="shared" si="18"/>
        <v>0</v>
      </c>
      <c r="H92" s="60">
        <f t="shared" si="18"/>
        <v>0</v>
      </c>
      <c r="I92" s="60">
        <f t="shared" si="18"/>
        <v>0</v>
      </c>
      <c r="J92" s="60">
        <f t="shared" si="18"/>
        <v>0</v>
      </c>
      <c r="K92" s="60">
        <f t="shared" si="18"/>
        <v>0</v>
      </c>
      <c r="L92" s="60">
        <f t="shared" si="18"/>
        <v>0</v>
      </c>
      <c r="M92" s="60">
        <f t="shared" si="18"/>
        <v>0</v>
      </c>
      <c r="N92" s="60">
        <f t="shared" si="18"/>
        <v>0</v>
      </c>
      <c r="O92" s="60">
        <f t="shared" si="18"/>
        <v>0</v>
      </c>
      <c r="P92" s="60">
        <f t="shared" si="18"/>
        <v>0</v>
      </c>
      <c r="Q92" s="60">
        <f t="shared" si="18"/>
        <v>0</v>
      </c>
      <c r="R92" s="60">
        <f t="shared" si="18"/>
        <v>11.095000000000001</v>
      </c>
      <c r="S92" s="60">
        <f t="shared" si="18"/>
        <v>0.012500000000000001</v>
      </c>
      <c r="T92" s="60">
        <f t="shared" si="18"/>
        <v>0</v>
      </c>
      <c r="U92" s="60">
        <f t="shared" si="18"/>
        <v>0</v>
      </c>
      <c r="V92" s="60">
        <f t="shared" si="18"/>
        <v>0</v>
      </c>
      <c r="W92" s="60">
        <f t="shared" si="18"/>
        <v>12.2525</v>
      </c>
      <c r="X92" s="60">
        <f t="shared" si="18"/>
        <v>4.0025000000000004</v>
      </c>
      <c r="Y92" s="60">
        <f t="shared" si="18"/>
        <v>10.300000000000001</v>
      </c>
      <c r="Z92" s="60">
        <f t="shared" si="18"/>
        <v>6.5875000000000004</v>
      </c>
      <c r="AA92" s="60">
        <f t="shared" si="18"/>
        <v>3.5325000000000002</v>
      </c>
      <c r="AB92" s="62">
        <f t="shared" si="18"/>
        <v>13.5175</v>
      </c>
    </row>
    <row r="93" ht="16.5">
      <c r="A93" s="34"/>
      <c r="B93" s="53">
        <v>45402</v>
      </c>
      <c r="C93" s="58">
        <f>SUMIF(E93:AB93,"&gt;0")</f>
        <v>90.847500000000025</v>
      </c>
      <c r="D93" s="59">
        <f>SUMIF(E93:AB93,"&lt;0")</f>
        <v>0</v>
      </c>
      <c r="E93" s="60">
        <f t="shared" ref="E93:AB93" si="19">E23+ABS(E58)</f>
        <v>2.3500000000000001</v>
      </c>
      <c r="F93" s="60">
        <f t="shared" si="19"/>
        <v>0</v>
      </c>
      <c r="G93" s="60">
        <f t="shared" si="19"/>
        <v>0</v>
      </c>
      <c r="H93" s="60">
        <f t="shared" si="19"/>
        <v>0</v>
      </c>
      <c r="I93" s="60">
        <f t="shared" si="19"/>
        <v>0</v>
      </c>
      <c r="J93" s="60">
        <f t="shared" si="19"/>
        <v>0</v>
      </c>
      <c r="K93" s="60">
        <f t="shared" si="19"/>
        <v>0</v>
      </c>
      <c r="L93" s="60">
        <f t="shared" si="19"/>
        <v>0</v>
      </c>
      <c r="M93" s="60">
        <f t="shared" si="19"/>
        <v>0</v>
      </c>
      <c r="N93" s="60">
        <f t="shared" si="19"/>
        <v>0</v>
      </c>
      <c r="O93" s="60">
        <f t="shared" si="19"/>
        <v>0</v>
      </c>
      <c r="P93" s="60">
        <f t="shared" si="19"/>
        <v>0</v>
      </c>
      <c r="Q93" s="60">
        <f t="shared" si="19"/>
        <v>0</v>
      </c>
      <c r="R93" s="60">
        <f t="shared" si="19"/>
        <v>0</v>
      </c>
      <c r="S93" s="60">
        <f t="shared" si="19"/>
        <v>7.7400000000000002</v>
      </c>
      <c r="T93" s="60">
        <f t="shared" si="19"/>
        <v>11.922499999999999</v>
      </c>
      <c r="U93" s="60">
        <f t="shared" si="19"/>
        <v>11.2325</v>
      </c>
      <c r="V93" s="60">
        <f t="shared" si="19"/>
        <v>12.005000000000001</v>
      </c>
      <c r="W93" s="60">
        <f t="shared" si="19"/>
        <v>6.585</v>
      </c>
      <c r="X93" s="60">
        <f t="shared" si="19"/>
        <v>9.2550000000000008</v>
      </c>
      <c r="Y93" s="60">
        <f t="shared" si="19"/>
        <v>3.1499999999999999</v>
      </c>
      <c r="Z93" s="60">
        <f t="shared" si="19"/>
        <v>11.9475</v>
      </c>
      <c r="AA93" s="60">
        <f t="shared" si="19"/>
        <v>12.0875</v>
      </c>
      <c r="AB93" s="62">
        <f t="shared" si="19"/>
        <v>2.5724999999999998</v>
      </c>
    </row>
    <row r="94" ht="16.5">
      <c r="A94" s="34"/>
      <c r="B94" s="53">
        <v>45403</v>
      </c>
      <c r="C94" s="58">
        <f>SUMIF(E94:AB94,"&gt;0")</f>
        <v>83.075000000000003</v>
      </c>
      <c r="D94" s="59">
        <f>SUMIF(E94:AB94,"&lt;0")</f>
        <v>0</v>
      </c>
      <c r="E94" s="60">
        <f t="shared" ref="E94:AB94" si="20">E24+ABS(E59)</f>
        <v>12.307499999999999</v>
      </c>
      <c r="F94" s="60">
        <f t="shared" si="20"/>
        <v>0</v>
      </c>
      <c r="G94" s="60">
        <f t="shared" si="20"/>
        <v>0</v>
      </c>
      <c r="H94" s="60">
        <f t="shared" si="20"/>
        <v>0</v>
      </c>
      <c r="I94" s="60">
        <f t="shared" si="20"/>
        <v>0</v>
      </c>
      <c r="J94" s="60">
        <f t="shared" si="20"/>
        <v>0</v>
      </c>
      <c r="K94" s="60">
        <f t="shared" si="20"/>
        <v>0</v>
      </c>
      <c r="L94" s="60">
        <f t="shared" si="20"/>
        <v>4.8550000000000004</v>
      </c>
      <c r="M94" s="60">
        <f t="shared" si="20"/>
        <v>6.7249999999999996</v>
      </c>
      <c r="N94" s="60">
        <f t="shared" si="20"/>
        <v>0</v>
      </c>
      <c r="O94" s="60">
        <f t="shared" si="20"/>
        <v>0</v>
      </c>
      <c r="P94" s="60">
        <f t="shared" si="20"/>
        <v>0</v>
      </c>
      <c r="Q94" s="60">
        <f t="shared" si="20"/>
        <v>0</v>
      </c>
      <c r="R94" s="60">
        <f t="shared" si="20"/>
        <v>0</v>
      </c>
      <c r="S94" s="60">
        <f t="shared" si="20"/>
        <v>0</v>
      </c>
      <c r="T94" s="60">
        <f t="shared" si="20"/>
        <v>0</v>
      </c>
      <c r="U94" s="60">
        <f t="shared" si="20"/>
        <v>0</v>
      </c>
      <c r="V94" s="60">
        <f t="shared" si="20"/>
        <v>10.16</v>
      </c>
      <c r="W94" s="60">
        <f t="shared" si="20"/>
        <v>11.647500000000001</v>
      </c>
      <c r="X94" s="60">
        <f t="shared" si="20"/>
        <v>3.3675000000000002</v>
      </c>
      <c r="Y94" s="60">
        <f t="shared" si="20"/>
        <v>10.93</v>
      </c>
      <c r="Z94" s="60">
        <f t="shared" si="20"/>
        <v>5.0999999999999996</v>
      </c>
      <c r="AA94" s="60">
        <f t="shared" si="20"/>
        <v>12.140000000000001</v>
      </c>
      <c r="AB94" s="62">
        <f t="shared" si="20"/>
        <v>5.8425000000000002</v>
      </c>
    </row>
    <row r="95" ht="16.5">
      <c r="A95" s="34"/>
      <c r="B95" s="53">
        <v>45404</v>
      </c>
      <c r="C95" s="58">
        <f>SUMIF(E95:AB95,"&gt;0")</f>
        <v>115.735</v>
      </c>
      <c r="D95" s="59">
        <f>SUMIF(E95:AB95,"&lt;0")</f>
        <v>0</v>
      </c>
      <c r="E95" s="60">
        <f t="shared" ref="E95:AB95" si="21">E25+ABS(E60)</f>
        <v>5.625</v>
      </c>
      <c r="F95" s="60">
        <f t="shared" si="21"/>
        <v>0</v>
      </c>
      <c r="G95" s="60">
        <f t="shared" si="21"/>
        <v>0</v>
      </c>
      <c r="H95" s="60">
        <f t="shared" si="21"/>
        <v>0</v>
      </c>
      <c r="I95" s="60">
        <f t="shared" si="21"/>
        <v>0</v>
      </c>
      <c r="J95" s="60">
        <f t="shared" si="21"/>
        <v>0</v>
      </c>
      <c r="K95" s="60">
        <f t="shared" si="21"/>
        <v>0</v>
      </c>
      <c r="L95" s="60">
        <f t="shared" si="21"/>
        <v>0</v>
      </c>
      <c r="M95" s="60">
        <f t="shared" si="21"/>
        <v>0</v>
      </c>
      <c r="N95" s="60">
        <f t="shared" si="21"/>
        <v>0</v>
      </c>
      <c r="O95" s="60">
        <f t="shared" si="21"/>
        <v>0</v>
      </c>
      <c r="P95" s="60">
        <f t="shared" si="21"/>
        <v>4.9375</v>
      </c>
      <c r="Q95" s="60">
        <f t="shared" si="21"/>
        <v>12.387499999999999</v>
      </c>
      <c r="R95" s="60">
        <f t="shared" si="21"/>
        <v>14</v>
      </c>
      <c r="S95" s="60">
        <f t="shared" si="21"/>
        <v>12.4975</v>
      </c>
      <c r="T95" s="60">
        <f t="shared" si="21"/>
        <v>11.81</v>
      </c>
      <c r="U95" s="60">
        <f t="shared" si="21"/>
        <v>11.81</v>
      </c>
      <c r="V95" s="60">
        <f t="shared" si="21"/>
        <v>6.6124999999999998</v>
      </c>
      <c r="W95" s="60">
        <f t="shared" si="21"/>
        <v>1.3600000000000001</v>
      </c>
      <c r="X95" s="60">
        <f t="shared" si="21"/>
        <v>5.4299999999999997</v>
      </c>
      <c r="Y95" s="60">
        <f t="shared" si="21"/>
        <v>1.6924999999999999</v>
      </c>
      <c r="Z95" s="60">
        <f t="shared" si="21"/>
        <v>7.5225</v>
      </c>
      <c r="AA95" s="60">
        <f t="shared" si="21"/>
        <v>6.9450000000000003</v>
      </c>
      <c r="AB95" s="62">
        <f t="shared" si="21"/>
        <v>13.105</v>
      </c>
    </row>
    <row r="96" ht="16.5">
      <c r="A96" s="34"/>
      <c r="B96" s="53">
        <v>45405</v>
      </c>
      <c r="C96" s="58">
        <f>SUMIF(E96:AB96,"&gt;0")</f>
        <v>195.71500000000003</v>
      </c>
      <c r="D96" s="59">
        <f>SUMIF(E96:AB96,"&lt;0")</f>
        <v>0</v>
      </c>
      <c r="E96" s="60">
        <f t="shared" ref="E96:AB96" si="22">E26+ABS(E61)</f>
        <v>4.9625000000000004</v>
      </c>
      <c r="F96" s="60">
        <f t="shared" si="22"/>
        <v>2.7925</v>
      </c>
      <c r="G96" s="60">
        <f t="shared" si="22"/>
        <v>0</v>
      </c>
      <c r="H96" s="60">
        <f t="shared" si="22"/>
        <v>0</v>
      </c>
      <c r="I96" s="60">
        <f t="shared" si="22"/>
        <v>0</v>
      </c>
      <c r="J96" s="60">
        <f t="shared" si="22"/>
        <v>0</v>
      </c>
      <c r="K96" s="60">
        <f t="shared" si="22"/>
        <v>10.2425</v>
      </c>
      <c r="L96" s="60">
        <f t="shared" si="22"/>
        <v>13.1325</v>
      </c>
      <c r="M96" s="60">
        <f t="shared" si="22"/>
        <v>12.362500000000001</v>
      </c>
      <c r="N96" s="60">
        <f t="shared" si="22"/>
        <v>12.5275</v>
      </c>
      <c r="O96" s="60">
        <f t="shared" si="22"/>
        <v>13.077500000000001</v>
      </c>
      <c r="P96" s="60">
        <f t="shared" si="22"/>
        <v>13.1325</v>
      </c>
      <c r="Q96" s="60">
        <f t="shared" si="22"/>
        <v>9.9124999999999996</v>
      </c>
      <c r="R96" s="60">
        <f t="shared" si="22"/>
        <v>10.682499999999999</v>
      </c>
      <c r="S96" s="60">
        <f t="shared" si="22"/>
        <v>4.4424999999999999</v>
      </c>
      <c r="T96" s="60">
        <f t="shared" si="22"/>
        <v>0.1525</v>
      </c>
      <c r="U96" s="60">
        <f t="shared" si="22"/>
        <v>13.817500000000001</v>
      </c>
      <c r="V96" s="60">
        <f t="shared" si="22"/>
        <v>12.800000000000001</v>
      </c>
      <c r="W96" s="60">
        <f t="shared" si="22"/>
        <v>10.9575</v>
      </c>
      <c r="X96" s="60">
        <f t="shared" si="22"/>
        <v>13.2675</v>
      </c>
      <c r="Y96" s="60">
        <f t="shared" si="22"/>
        <v>13.157500000000001</v>
      </c>
      <c r="Z96" s="60">
        <f t="shared" si="22"/>
        <v>13.157500000000001</v>
      </c>
      <c r="AA96" s="60">
        <f t="shared" si="22"/>
        <v>7.6299999999999999</v>
      </c>
      <c r="AB96" s="62">
        <f t="shared" si="22"/>
        <v>3.5074999999999998</v>
      </c>
    </row>
    <row r="97" ht="16.5">
      <c r="A97" s="34"/>
      <c r="B97" s="53">
        <v>45406</v>
      </c>
      <c r="C97" s="58">
        <f>SUMIF(E97:AB97,"&gt;0")</f>
        <v>188.63999999999999</v>
      </c>
      <c r="D97" s="59">
        <f>SUMIF(E97:AB97,"&lt;0")</f>
        <v>0</v>
      </c>
      <c r="E97" s="60">
        <f t="shared" ref="E97:AB97" si="23">E27+ABS(E62)</f>
        <v>6.4225000000000003</v>
      </c>
      <c r="F97" s="60">
        <f t="shared" si="23"/>
        <v>9.0350000000000001</v>
      </c>
      <c r="G97" s="60">
        <f t="shared" si="23"/>
        <v>0</v>
      </c>
      <c r="H97" s="60">
        <f t="shared" si="23"/>
        <v>0</v>
      </c>
      <c r="I97" s="60">
        <f t="shared" si="23"/>
        <v>0</v>
      </c>
      <c r="J97" s="60">
        <f t="shared" si="23"/>
        <v>0</v>
      </c>
      <c r="K97" s="60">
        <f t="shared" si="23"/>
        <v>0</v>
      </c>
      <c r="L97" s="60">
        <f t="shared" si="23"/>
        <v>11.865</v>
      </c>
      <c r="M97" s="60">
        <f t="shared" si="23"/>
        <v>14</v>
      </c>
      <c r="N97" s="60">
        <f t="shared" si="23"/>
        <v>9.1974999999999998</v>
      </c>
      <c r="O97" s="60">
        <f t="shared" si="23"/>
        <v>13.02</v>
      </c>
      <c r="P97" s="60">
        <f t="shared" si="23"/>
        <v>10.82</v>
      </c>
      <c r="Q97" s="60">
        <f t="shared" si="23"/>
        <v>8.5099999999999998</v>
      </c>
      <c r="R97" s="60">
        <f t="shared" si="23"/>
        <v>2.71</v>
      </c>
      <c r="S97" s="60">
        <f t="shared" si="23"/>
        <v>9.1150000000000002</v>
      </c>
      <c r="T97" s="60">
        <f t="shared" si="23"/>
        <v>13.2675</v>
      </c>
      <c r="U97" s="60">
        <f t="shared" si="23"/>
        <v>12.965</v>
      </c>
      <c r="V97" s="60">
        <f t="shared" si="23"/>
        <v>12.91</v>
      </c>
      <c r="W97" s="60">
        <f t="shared" si="23"/>
        <v>12.8825</v>
      </c>
      <c r="X97" s="60">
        <f t="shared" si="23"/>
        <v>13.734999999999999</v>
      </c>
      <c r="Y97" s="60">
        <f t="shared" si="23"/>
        <v>3.1475</v>
      </c>
      <c r="Z97" s="60">
        <f t="shared" si="23"/>
        <v>8.5399999999999991</v>
      </c>
      <c r="AA97" s="60">
        <f t="shared" si="23"/>
        <v>4.2199999999999998</v>
      </c>
      <c r="AB97" s="62">
        <f t="shared" si="23"/>
        <v>12.2775</v>
      </c>
    </row>
    <row r="98" ht="16.5">
      <c r="A98" s="34"/>
      <c r="B98" s="53">
        <v>45407</v>
      </c>
      <c r="C98" s="58">
        <f>SUMIF(E98:AB98,"&gt;0")</f>
        <v>173.60250000000002</v>
      </c>
      <c r="D98" s="59">
        <f>SUMIF(E98:AB98,"&lt;0")</f>
        <v>0</v>
      </c>
      <c r="E98" s="60">
        <f t="shared" ref="E98:AB98" si="24">E28+ABS(E63)</f>
        <v>9.1425000000000001</v>
      </c>
      <c r="F98" s="60">
        <f t="shared" si="24"/>
        <v>0</v>
      </c>
      <c r="G98" s="60">
        <f t="shared" si="24"/>
        <v>0</v>
      </c>
      <c r="H98" s="60">
        <f t="shared" si="24"/>
        <v>0</v>
      </c>
      <c r="I98" s="60">
        <f t="shared" si="24"/>
        <v>0</v>
      </c>
      <c r="J98" s="60">
        <f t="shared" si="24"/>
        <v>0</v>
      </c>
      <c r="K98" s="60">
        <f t="shared" si="24"/>
        <v>11.397500000000001</v>
      </c>
      <c r="L98" s="60">
        <f t="shared" si="24"/>
        <v>7.2750000000000004</v>
      </c>
      <c r="M98" s="60">
        <f t="shared" si="24"/>
        <v>10.52</v>
      </c>
      <c r="N98" s="60">
        <f t="shared" si="24"/>
        <v>13.215</v>
      </c>
      <c r="O98" s="60">
        <f t="shared" si="24"/>
        <v>12.0875</v>
      </c>
      <c r="P98" s="60">
        <f t="shared" si="24"/>
        <v>2.7925</v>
      </c>
      <c r="Q98" s="60">
        <f t="shared" si="24"/>
        <v>12.8825</v>
      </c>
      <c r="R98" s="60">
        <f t="shared" si="24"/>
        <v>12.115</v>
      </c>
      <c r="S98" s="60">
        <f t="shared" si="24"/>
        <v>6.3949999999999996</v>
      </c>
      <c r="T98" s="60">
        <f t="shared" si="24"/>
        <v>1.5525</v>
      </c>
      <c r="U98" s="60">
        <f t="shared" si="24"/>
        <v>12.637499999999999</v>
      </c>
      <c r="V98" s="60">
        <f t="shared" si="24"/>
        <v>2.1025</v>
      </c>
      <c r="W98" s="60">
        <f t="shared" si="24"/>
        <v>5.1025</v>
      </c>
      <c r="X98" s="60">
        <f t="shared" si="24"/>
        <v>12.195</v>
      </c>
      <c r="Y98" s="60">
        <f t="shared" si="24"/>
        <v>6.8075000000000001</v>
      </c>
      <c r="Z98" s="60">
        <f t="shared" si="24"/>
        <v>12.994999999999999</v>
      </c>
      <c r="AA98" s="60">
        <f t="shared" si="24"/>
        <v>9.3650000000000002</v>
      </c>
      <c r="AB98" s="62">
        <f t="shared" si="24"/>
        <v>13.022500000000001</v>
      </c>
    </row>
    <row r="99" ht="16.5">
      <c r="A99" s="34"/>
      <c r="B99" s="53">
        <v>45408</v>
      </c>
      <c r="C99" s="58">
        <f>SUMIF(E99:AB99,"&gt;0")</f>
        <v>127.5675</v>
      </c>
      <c r="D99" s="59">
        <f>SUMIF(E99:AB99,"&lt;0")</f>
        <v>0</v>
      </c>
      <c r="E99" s="60">
        <f t="shared" ref="E99:AB99" si="25">E29+ABS(E64)</f>
        <v>12.362500000000001</v>
      </c>
      <c r="F99" s="60">
        <f t="shared" si="25"/>
        <v>0</v>
      </c>
      <c r="G99" s="60">
        <f t="shared" si="25"/>
        <v>0</v>
      </c>
      <c r="H99" s="60">
        <f t="shared" si="25"/>
        <v>0</v>
      </c>
      <c r="I99" s="60">
        <f t="shared" si="25"/>
        <v>0</v>
      </c>
      <c r="J99" s="60">
        <f t="shared" si="25"/>
        <v>0</v>
      </c>
      <c r="K99" s="60">
        <f t="shared" si="25"/>
        <v>3.5074999999999998</v>
      </c>
      <c r="L99" s="60">
        <f t="shared" si="25"/>
        <v>1.9099999999999999</v>
      </c>
      <c r="M99" s="60">
        <f t="shared" si="25"/>
        <v>2.4350000000000001</v>
      </c>
      <c r="N99" s="60">
        <f t="shared" si="25"/>
        <v>11.975</v>
      </c>
      <c r="O99" s="60">
        <f t="shared" si="25"/>
        <v>11.975</v>
      </c>
      <c r="P99" s="60">
        <f t="shared" si="25"/>
        <v>12.057499999999999</v>
      </c>
      <c r="Q99" s="60">
        <f t="shared" si="25"/>
        <v>2.2425000000000002</v>
      </c>
      <c r="R99" s="60">
        <f t="shared" si="25"/>
        <v>2.8174999999999999</v>
      </c>
      <c r="S99" s="60">
        <f t="shared" si="25"/>
        <v>2.3799999999999999</v>
      </c>
      <c r="T99" s="60">
        <f t="shared" si="25"/>
        <v>7.8799999999999999</v>
      </c>
      <c r="U99" s="60">
        <f t="shared" si="25"/>
        <v>0.39750000000000002</v>
      </c>
      <c r="V99" s="60">
        <f t="shared" si="25"/>
        <v>0.78500000000000003</v>
      </c>
      <c r="W99" s="60">
        <f t="shared" si="25"/>
        <v>7.9074999999999998</v>
      </c>
      <c r="X99" s="60">
        <f t="shared" si="25"/>
        <v>3.7275</v>
      </c>
      <c r="Y99" s="60">
        <f t="shared" si="25"/>
        <v>12.5825</v>
      </c>
      <c r="Z99" s="60">
        <f t="shared" si="25"/>
        <v>7.0549999999999997</v>
      </c>
      <c r="AA99" s="60">
        <f t="shared" si="25"/>
        <v>10.327500000000001</v>
      </c>
      <c r="AB99" s="62">
        <f t="shared" si="25"/>
        <v>13.2425</v>
      </c>
    </row>
    <row r="100" ht="16.5">
      <c r="A100" s="34"/>
      <c r="B100" s="53">
        <v>45409</v>
      </c>
      <c r="C100" s="58">
        <f>SUMIF(E100:AB100,"&gt;0")</f>
        <v>199.61250000000004</v>
      </c>
      <c r="D100" s="59">
        <f>SUMIF(E100:AB100,"&lt;0")</f>
        <v>0</v>
      </c>
      <c r="E100" s="60">
        <f t="shared" ref="E100:AB100" si="26">E30+ABS(E65)</f>
        <v>1.855</v>
      </c>
      <c r="F100" s="60">
        <f t="shared" si="26"/>
        <v>4.6074999999999999</v>
      </c>
      <c r="G100" s="60">
        <f t="shared" si="26"/>
        <v>7.6325000000000003</v>
      </c>
      <c r="H100" s="60">
        <f t="shared" si="26"/>
        <v>3.3675000000000002</v>
      </c>
      <c r="I100" s="60">
        <f t="shared" si="26"/>
        <v>0.83999999999999997</v>
      </c>
      <c r="J100" s="60">
        <f t="shared" si="26"/>
        <v>11.647500000000001</v>
      </c>
      <c r="K100" s="60">
        <f t="shared" si="26"/>
        <v>5.2400000000000002</v>
      </c>
      <c r="L100" s="60">
        <f t="shared" si="26"/>
        <v>0.755</v>
      </c>
      <c r="M100" s="60">
        <f t="shared" si="26"/>
        <v>9.6374999999999993</v>
      </c>
      <c r="N100" s="60">
        <f t="shared" si="26"/>
        <v>10.16</v>
      </c>
      <c r="O100" s="60">
        <f t="shared" si="26"/>
        <v>12.140000000000001</v>
      </c>
      <c r="P100" s="60">
        <f t="shared" si="26"/>
        <v>12.029999999999999</v>
      </c>
      <c r="Q100" s="60">
        <f t="shared" si="26"/>
        <v>11.92</v>
      </c>
      <c r="R100" s="60">
        <f t="shared" si="26"/>
        <v>12.140000000000001</v>
      </c>
      <c r="S100" s="60">
        <f t="shared" si="26"/>
        <v>11.9475</v>
      </c>
      <c r="T100" s="60">
        <f t="shared" si="26"/>
        <v>12.140000000000001</v>
      </c>
      <c r="U100" s="60">
        <f t="shared" si="26"/>
        <v>12.112500000000001</v>
      </c>
      <c r="V100" s="60">
        <f t="shared" si="26"/>
        <v>12.085000000000001</v>
      </c>
      <c r="W100" s="60">
        <f t="shared" si="26"/>
        <v>2.3250000000000002</v>
      </c>
      <c r="X100" s="60">
        <f t="shared" si="26"/>
        <v>9.3625000000000007</v>
      </c>
      <c r="Y100" s="60">
        <f t="shared" si="26"/>
        <v>12.362500000000001</v>
      </c>
      <c r="Z100" s="60">
        <f t="shared" si="26"/>
        <v>9.7475000000000005</v>
      </c>
      <c r="AA100" s="60">
        <f t="shared" si="26"/>
        <v>11.205</v>
      </c>
      <c r="AB100" s="62">
        <f t="shared" si="26"/>
        <v>2.3525</v>
      </c>
    </row>
    <row r="101" ht="16.5">
      <c r="A101" s="34"/>
      <c r="B101" s="53">
        <v>45410</v>
      </c>
      <c r="C101" s="58">
        <f>SUMIF(E101:AB101,"&gt;0")</f>
        <v>89.600000000000023</v>
      </c>
      <c r="D101" s="59">
        <f>SUMIF(E101:AB101,"&lt;0")</f>
        <v>0</v>
      </c>
      <c r="E101" s="60">
        <f t="shared" ref="E101:AB101" si="27">E31+ABS(E66)</f>
        <v>1.3325</v>
      </c>
      <c r="F101" s="60">
        <f t="shared" si="27"/>
        <v>3.2574999999999998</v>
      </c>
      <c r="G101" s="60">
        <f t="shared" si="27"/>
        <v>0</v>
      </c>
      <c r="H101" s="60">
        <f t="shared" si="27"/>
        <v>0</v>
      </c>
      <c r="I101" s="60">
        <f t="shared" si="27"/>
        <v>0</v>
      </c>
      <c r="J101" s="60">
        <f t="shared" si="27"/>
        <v>0</v>
      </c>
      <c r="K101" s="60">
        <f t="shared" si="27"/>
        <v>0</v>
      </c>
      <c r="L101" s="60">
        <f t="shared" si="27"/>
        <v>11.782500000000001</v>
      </c>
      <c r="M101" s="60">
        <f t="shared" si="27"/>
        <v>11.8375</v>
      </c>
      <c r="N101" s="60">
        <f t="shared" si="27"/>
        <v>0</v>
      </c>
      <c r="O101" s="60">
        <f t="shared" si="27"/>
        <v>0</v>
      </c>
      <c r="P101" s="60">
        <f t="shared" si="27"/>
        <v>0</v>
      </c>
      <c r="Q101" s="60">
        <f t="shared" si="27"/>
        <v>0</v>
      </c>
      <c r="R101" s="60">
        <f t="shared" si="27"/>
        <v>0</v>
      </c>
      <c r="S101" s="60">
        <f t="shared" si="27"/>
        <v>0</v>
      </c>
      <c r="T101" s="60">
        <f t="shared" si="27"/>
        <v>0</v>
      </c>
      <c r="U101" s="60">
        <f t="shared" si="27"/>
        <v>0</v>
      </c>
      <c r="V101" s="60">
        <f t="shared" si="27"/>
        <v>11.425000000000001</v>
      </c>
      <c r="W101" s="60">
        <f t="shared" si="27"/>
        <v>0.39750000000000002</v>
      </c>
      <c r="X101" s="60">
        <f t="shared" si="27"/>
        <v>11.095000000000001</v>
      </c>
      <c r="Y101" s="60">
        <f t="shared" si="27"/>
        <v>11.8125</v>
      </c>
      <c r="Z101" s="60">
        <f t="shared" si="27"/>
        <v>6.8600000000000003</v>
      </c>
      <c r="AA101" s="60">
        <f t="shared" si="27"/>
        <v>10.215</v>
      </c>
      <c r="AB101" s="62">
        <f t="shared" si="27"/>
        <v>9.5850000000000009</v>
      </c>
    </row>
    <row r="102" ht="16.5">
      <c r="A102" s="34"/>
      <c r="B102" s="53">
        <v>45411</v>
      </c>
      <c r="C102" s="58">
        <f>SUMIF(E102:AB102,"&gt;0")</f>
        <v>146.33500000000001</v>
      </c>
      <c r="D102" s="59">
        <f>SUMIF(E102:AB102,"&lt;0")</f>
        <v>0</v>
      </c>
      <c r="E102" s="60">
        <f t="shared" ref="E102:AB102" si="28">E32+ABS(E67)</f>
        <v>3.6724999999999999</v>
      </c>
      <c r="F102" s="60">
        <f t="shared" si="28"/>
        <v>0</v>
      </c>
      <c r="G102" s="60">
        <f t="shared" si="28"/>
        <v>0</v>
      </c>
      <c r="H102" s="60">
        <f t="shared" si="28"/>
        <v>0</v>
      </c>
      <c r="I102" s="60">
        <f t="shared" si="28"/>
        <v>0</v>
      </c>
      <c r="J102" s="60">
        <f t="shared" si="28"/>
        <v>0</v>
      </c>
      <c r="K102" s="60">
        <f t="shared" si="28"/>
        <v>1.1675</v>
      </c>
      <c r="L102" s="60">
        <f t="shared" si="28"/>
        <v>0.1525</v>
      </c>
      <c r="M102" s="60">
        <f t="shared" si="28"/>
        <v>7.0274999999999999</v>
      </c>
      <c r="N102" s="60">
        <f t="shared" si="28"/>
        <v>8.2624999999999993</v>
      </c>
      <c r="O102" s="60">
        <f t="shared" si="28"/>
        <v>8.4824999999999999</v>
      </c>
      <c r="P102" s="60">
        <f t="shared" si="28"/>
        <v>10.875</v>
      </c>
      <c r="Q102" s="60">
        <f t="shared" si="28"/>
        <v>11.342499999999999</v>
      </c>
      <c r="R102" s="60">
        <f t="shared" si="28"/>
        <v>12.0025</v>
      </c>
      <c r="S102" s="60">
        <f t="shared" si="28"/>
        <v>11.535</v>
      </c>
      <c r="T102" s="60">
        <f t="shared" si="28"/>
        <v>0.53749999999999998</v>
      </c>
      <c r="U102" s="60">
        <f t="shared" si="28"/>
        <v>7.6849999999999996</v>
      </c>
      <c r="V102" s="60">
        <f t="shared" si="28"/>
        <v>3.4525000000000001</v>
      </c>
      <c r="W102" s="60">
        <f t="shared" si="28"/>
        <v>8.5124999999999993</v>
      </c>
      <c r="X102" s="60">
        <f t="shared" si="28"/>
        <v>11.315</v>
      </c>
      <c r="Y102" s="60">
        <f t="shared" si="28"/>
        <v>11.59</v>
      </c>
      <c r="Z102" s="60">
        <f t="shared" si="28"/>
        <v>6.7774999999999999</v>
      </c>
      <c r="AA102" s="60">
        <f t="shared" si="28"/>
        <v>9.4725000000000001</v>
      </c>
      <c r="AB102" s="62">
        <f t="shared" si="28"/>
        <v>12.4725</v>
      </c>
    </row>
    <row r="103" ht="16.5">
      <c r="A103" s="34"/>
      <c r="B103" s="53">
        <v>45412</v>
      </c>
      <c r="C103" s="58">
        <f>SUMIF(E103:AB103,"&gt;0")</f>
        <v>79.49499999999999</v>
      </c>
      <c r="D103" s="59">
        <f>SUMIF(E103:AB103,"&lt;0")</f>
        <v>0</v>
      </c>
      <c r="E103" s="60">
        <f t="shared" ref="E103:AB103" si="29">E33+ABS(E68)</f>
        <v>5.4850000000000003</v>
      </c>
      <c r="F103" s="60">
        <f t="shared" si="29"/>
        <v>0</v>
      </c>
      <c r="G103" s="60">
        <f t="shared" si="29"/>
        <v>0</v>
      </c>
      <c r="H103" s="60">
        <f t="shared" si="29"/>
        <v>0</v>
      </c>
      <c r="I103" s="60">
        <f t="shared" si="29"/>
        <v>0</v>
      </c>
      <c r="J103" s="60">
        <f t="shared" si="29"/>
        <v>0</v>
      </c>
      <c r="K103" s="60">
        <f t="shared" si="29"/>
        <v>11.727499999999999</v>
      </c>
      <c r="L103" s="60">
        <f t="shared" si="29"/>
        <v>11.782500000000001</v>
      </c>
      <c r="M103" s="60">
        <f t="shared" si="29"/>
        <v>11.6175</v>
      </c>
      <c r="N103" s="60">
        <f t="shared" si="29"/>
        <v>0</v>
      </c>
      <c r="O103" s="60">
        <f t="shared" si="29"/>
        <v>0</v>
      </c>
      <c r="P103" s="60">
        <f t="shared" si="29"/>
        <v>0</v>
      </c>
      <c r="Q103" s="60">
        <f t="shared" si="29"/>
        <v>0</v>
      </c>
      <c r="R103" s="60">
        <f t="shared" si="29"/>
        <v>0</v>
      </c>
      <c r="S103" s="60">
        <f t="shared" si="29"/>
        <v>0</v>
      </c>
      <c r="T103" s="60">
        <f t="shared" si="29"/>
        <v>0</v>
      </c>
      <c r="U103" s="60">
        <f t="shared" si="29"/>
        <v>0</v>
      </c>
      <c r="V103" s="60">
        <f t="shared" si="29"/>
        <v>0</v>
      </c>
      <c r="W103" s="60">
        <f t="shared" si="29"/>
        <v>7.2199999999999998</v>
      </c>
      <c r="X103" s="60">
        <f t="shared" si="29"/>
        <v>0.53500000000000003</v>
      </c>
      <c r="Y103" s="60">
        <f t="shared" si="29"/>
        <v>7.8499999999999996</v>
      </c>
      <c r="Z103" s="60">
        <f t="shared" si="29"/>
        <v>10.545</v>
      </c>
      <c r="AA103" s="60">
        <f t="shared" si="29"/>
        <v>11.8925</v>
      </c>
      <c r="AB103" s="62">
        <f t="shared" si="29"/>
        <v>0.83999999999999997</v>
      </c>
    </row>
    <row r="104" ht="15.75">
      <c r="A104" s="34"/>
      <c r="B104" s="54"/>
      <c r="C104" s="63">
        <f>SUMIF(E104:AB104,"&gt;0")</f>
        <v>0</v>
      </c>
      <c r="D104" s="64">
        <f>SUMIF(E104:AB104,"&lt;0")</f>
        <v>0</v>
      </c>
      <c r="E104" s="65">
        <f>E34+E69</f>
        <v>0</v>
      </c>
      <c r="F104" s="65">
        <f t="shared" ref="F104:AB104" si="30">F34+F69</f>
        <v>0</v>
      </c>
      <c r="G104" s="65">
        <f t="shared" si="30"/>
        <v>0</v>
      </c>
      <c r="H104" s="65">
        <f t="shared" si="30"/>
        <v>0</v>
      </c>
      <c r="I104" s="65">
        <f t="shared" si="30"/>
        <v>0</v>
      </c>
      <c r="J104" s="65">
        <f t="shared" si="30"/>
        <v>0</v>
      </c>
      <c r="K104" s="65">
        <f t="shared" si="30"/>
        <v>0</v>
      </c>
      <c r="L104" s="65">
        <f t="shared" si="30"/>
        <v>0</v>
      </c>
      <c r="M104" s="65">
        <f t="shared" si="30"/>
        <v>0</v>
      </c>
      <c r="N104" s="65">
        <f t="shared" si="30"/>
        <v>0</v>
      </c>
      <c r="O104" s="65">
        <f t="shared" si="30"/>
        <v>0</v>
      </c>
      <c r="P104" s="65">
        <f t="shared" si="30"/>
        <v>0</v>
      </c>
      <c r="Q104" s="65">
        <f t="shared" si="30"/>
        <v>0</v>
      </c>
      <c r="R104" s="65">
        <f t="shared" si="30"/>
        <v>0</v>
      </c>
      <c r="S104" s="65">
        <f t="shared" si="30"/>
        <v>0</v>
      </c>
      <c r="T104" s="65">
        <f t="shared" si="30"/>
        <v>0</v>
      </c>
      <c r="U104" s="65">
        <f t="shared" si="30"/>
        <v>0</v>
      </c>
      <c r="V104" s="65">
        <f t="shared" si="30"/>
        <v>0</v>
      </c>
      <c r="W104" s="65">
        <f t="shared" si="30"/>
        <v>0</v>
      </c>
      <c r="X104" s="65">
        <f t="shared" si="30"/>
        <v>0</v>
      </c>
      <c r="Y104" s="65">
        <f t="shared" si="30"/>
        <v>0</v>
      </c>
      <c r="Z104" s="65">
        <f t="shared" si="30"/>
        <v>0</v>
      </c>
      <c r="AA104" s="65">
        <f t="shared" si="30"/>
        <v>0</v>
      </c>
      <c r="AB104" s="66">
        <f t="shared" si="30"/>
        <v>0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5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4" sqref="E4"/>
    </sheetView>
  </sheetViews>
  <sheetFormatPr defaultRowHeight="15"/>
  <cols>
    <col min="1" max="1" width="5.710938" customWidth="1"/>
    <col min="2" max="2" width="10.71094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42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45383</v>
      </c>
      <c r="C4" s="48">
        <f>SUM(E4:AB4)</f>
        <v>0</v>
      </c>
      <c r="D4" s="49"/>
      <c r="E4" s="50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>
        <v>0</v>
      </c>
      <c r="U4" s="51">
        <v>0</v>
      </c>
      <c r="V4" s="51">
        <v>0</v>
      </c>
      <c r="W4" s="51">
        <v>0</v>
      </c>
      <c r="X4" s="51">
        <v>0</v>
      </c>
      <c r="Y4" s="51">
        <v>0</v>
      </c>
      <c r="Z4" s="51">
        <v>0</v>
      </c>
      <c r="AA4" s="51">
        <v>0</v>
      </c>
      <c r="AB4" s="52">
        <v>0</v>
      </c>
    </row>
    <row r="5" ht="16.5">
      <c r="A5" s="34"/>
      <c r="B5" s="53">
        <v>45384</v>
      </c>
      <c r="C5" s="48">
        <f>SUM(E5:AB5)</f>
        <v>0</v>
      </c>
      <c r="D5" s="49"/>
      <c r="E5" s="50">
        <v>0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  <c r="W5" s="51">
        <v>0</v>
      </c>
      <c r="X5" s="51">
        <v>0</v>
      </c>
      <c r="Y5" s="51">
        <v>0</v>
      </c>
      <c r="Z5" s="51">
        <v>0</v>
      </c>
      <c r="AA5" s="51">
        <v>0</v>
      </c>
      <c r="AB5" s="52">
        <v>0</v>
      </c>
    </row>
    <row r="6" ht="16.5">
      <c r="A6" s="34"/>
      <c r="B6" s="53">
        <v>45385</v>
      </c>
      <c r="C6" s="48">
        <f>SUM(E6:AB6)</f>
        <v>0</v>
      </c>
      <c r="D6" s="49"/>
      <c r="E6" s="50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1">
        <v>0</v>
      </c>
      <c r="W6" s="51">
        <v>0</v>
      </c>
      <c r="X6" s="51">
        <v>0</v>
      </c>
      <c r="Y6" s="51">
        <v>0</v>
      </c>
      <c r="Z6" s="51">
        <v>0</v>
      </c>
      <c r="AA6" s="51">
        <v>0</v>
      </c>
      <c r="AB6" s="52">
        <v>0</v>
      </c>
    </row>
    <row r="7" ht="16.5">
      <c r="A7" s="34"/>
      <c r="B7" s="53">
        <v>45386</v>
      </c>
      <c r="C7" s="48">
        <f>SUM(E7:AB7)</f>
        <v>0</v>
      </c>
      <c r="D7" s="49"/>
      <c r="E7" s="50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0</v>
      </c>
      <c r="W7" s="51">
        <v>0</v>
      </c>
      <c r="X7" s="51">
        <v>0</v>
      </c>
      <c r="Y7" s="51">
        <v>0</v>
      </c>
      <c r="Z7" s="51">
        <v>0</v>
      </c>
      <c r="AA7" s="51">
        <v>0</v>
      </c>
      <c r="AB7" s="52">
        <v>0</v>
      </c>
    </row>
    <row r="8" ht="16.5">
      <c r="A8" s="34"/>
      <c r="B8" s="53">
        <v>45387</v>
      </c>
      <c r="C8" s="48">
        <f>SUM(E8:AB8)</f>
        <v>0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v>0</v>
      </c>
      <c r="AB8" s="52">
        <v>0</v>
      </c>
    </row>
    <row r="9" ht="16.5">
      <c r="A9" s="34"/>
      <c r="B9" s="53">
        <v>45388</v>
      </c>
      <c r="C9" s="48">
        <f>SUM(E9:AB9)</f>
        <v>0</v>
      </c>
      <c r="D9" s="49"/>
      <c r="E9" s="50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>
        <v>0</v>
      </c>
      <c r="AB9" s="52">
        <v>0</v>
      </c>
    </row>
    <row r="10" ht="16.5">
      <c r="A10" s="34"/>
      <c r="B10" s="53">
        <v>45389</v>
      </c>
      <c r="C10" s="48">
        <f>SUM(E10:AB10)</f>
        <v>450.93333332999998</v>
      </c>
      <c r="D10" s="49"/>
      <c r="E10" s="50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44.799999999999997</v>
      </c>
      <c r="R10" s="51">
        <v>116.2</v>
      </c>
      <c r="S10" s="51">
        <v>100.53333333</v>
      </c>
      <c r="T10" s="51">
        <v>114</v>
      </c>
      <c r="U10" s="51">
        <v>75.400000000000006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0</v>
      </c>
      <c r="AB10" s="52">
        <v>0</v>
      </c>
    </row>
    <row r="11" ht="16.5">
      <c r="A11" s="34"/>
      <c r="B11" s="53">
        <v>45390</v>
      </c>
      <c r="C11" s="48">
        <f>SUM(E11:AB11)</f>
        <v>0</v>
      </c>
      <c r="D11" s="49"/>
      <c r="E11" s="50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2">
        <v>0</v>
      </c>
    </row>
    <row r="12" ht="16.5">
      <c r="A12" s="34"/>
      <c r="B12" s="53">
        <v>45391</v>
      </c>
      <c r="C12" s="48">
        <f>SUM(E12:AB12)</f>
        <v>20.666666669999998</v>
      </c>
      <c r="D12" s="49"/>
      <c r="E12" s="50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6.6666666699999997</v>
      </c>
      <c r="T12" s="51">
        <v>14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2">
        <v>0</v>
      </c>
    </row>
    <row r="13" ht="16.5">
      <c r="A13" s="34"/>
      <c r="B13" s="53">
        <v>45392</v>
      </c>
      <c r="C13" s="48">
        <f>SUM(E13:AB13)</f>
        <v>0</v>
      </c>
      <c r="D13" s="49"/>
      <c r="E13" s="50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2">
        <v>0</v>
      </c>
    </row>
    <row r="14" ht="16.5">
      <c r="A14" s="34"/>
      <c r="B14" s="53">
        <v>45393</v>
      </c>
      <c r="C14" s="48">
        <f>SUM(E14:AB14)</f>
        <v>0</v>
      </c>
      <c r="D14" s="49"/>
      <c r="E14" s="50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2">
        <v>0</v>
      </c>
    </row>
    <row r="15" ht="16.5">
      <c r="A15" s="34"/>
      <c r="B15" s="53">
        <v>45394</v>
      </c>
      <c r="C15" s="48">
        <f>SUM(E15:AB15)</f>
        <v>0</v>
      </c>
      <c r="D15" s="49"/>
      <c r="E15" s="50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2">
        <v>0</v>
      </c>
    </row>
    <row r="16" ht="16.5">
      <c r="A16" s="34"/>
      <c r="B16" s="53">
        <v>45395</v>
      </c>
      <c r="C16" s="48">
        <f>SUM(E16:AB16)</f>
        <v>142.34999999999999</v>
      </c>
      <c r="D16" s="49"/>
      <c r="E16" s="50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9.31666667</v>
      </c>
      <c r="S16" s="51">
        <v>47.600000000000001</v>
      </c>
      <c r="T16" s="51">
        <v>66</v>
      </c>
      <c r="U16" s="51">
        <v>19.43333333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2">
        <v>0</v>
      </c>
    </row>
    <row r="17" ht="16.5">
      <c r="A17" s="34"/>
      <c r="B17" s="53">
        <v>45396</v>
      </c>
      <c r="C17" s="48">
        <f>SUM(E17:AB17)</f>
        <v>11.73333334</v>
      </c>
      <c r="D17" s="49"/>
      <c r="E17" s="50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3.6666666700000001</v>
      </c>
      <c r="W17" s="51">
        <v>0</v>
      </c>
      <c r="X17" s="51">
        <v>0</v>
      </c>
      <c r="Y17" s="51">
        <v>0</v>
      </c>
      <c r="Z17" s="51">
        <v>0</v>
      </c>
      <c r="AA17" s="51">
        <v>0</v>
      </c>
      <c r="AB17" s="52">
        <v>8.06666667</v>
      </c>
    </row>
    <row r="18" ht="16.5">
      <c r="A18" s="34"/>
      <c r="B18" s="53">
        <v>45397</v>
      </c>
      <c r="C18" s="48">
        <f>SUM(E18:AB18)</f>
        <v>365.86666667000003</v>
      </c>
      <c r="D18" s="49"/>
      <c r="E18" s="50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8.25</v>
      </c>
      <c r="P18" s="51">
        <v>45</v>
      </c>
      <c r="Q18" s="51">
        <v>45</v>
      </c>
      <c r="R18" s="51">
        <v>16.266666669999999</v>
      </c>
      <c r="S18" s="51">
        <v>57.049999999999997</v>
      </c>
      <c r="T18" s="51">
        <v>106</v>
      </c>
      <c r="U18" s="51">
        <v>61</v>
      </c>
      <c r="V18" s="51">
        <v>27.300000000000001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2">
        <v>0</v>
      </c>
    </row>
    <row r="19" ht="16.5">
      <c r="A19" s="34"/>
      <c r="B19" s="53">
        <v>45398</v>
      </c>
      <c r="C19" s="48">
        <f>SUM(E19:AB19)</f>
        <v>765.74999998999999</v>
      </c>
      <c r="D19" s="49"/>
      <c r="E19" s="50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25.083333329999999</v>
      </c>
      <c r="N19" s="51">
        <v>72.333333330000002</v>
      </c>
      <c r="O19" s="51">
        <v>72.133333329999999</v>
      </c>
      <c r="P19" s="51">
        <v>0</v>
      </c>
      <c r="Q19" s="51">
        <v>12.266666669999999</v>
      </c>
      <c r="R19" s="51">
        <v>41.933333330000004</v>
      </c>
      <c r="S19" s="51">
        <v>140</v>
      </c>
      <c r="T19" s="51">
        <v>124</v>
      </c>
      <c r="U19" s="51">
        <v>65</v>
      </c>
      <c r="V19" s="51">
        <v>74.349999999999994</v>
      </c>
      <c r="W19" s="51">
        <v>51</v>
      </c>
      <c r="X19" s="51">
        <v>21</v>
      </c>
      <c r="Y19" s="51">
        <v>21</v>
      </c>
      <c r="Z19" s="51">
        <v>21</v>
      </c>
      <c r="AA19" s="51">
        <v>24.649999999999999</v>
      </c>
      <c r="AB19" s="52">
        <v>0</v>
      </c>
    </row>
    <row r="20" ht="16.5">
      <c r="A20" s="34"/>
      <c r="B20" s="53">
        <v>45399</v>
      </c>
      <c r="C20" s="48">
        <f>SUM(E20:AB20)</f>
        <v>156.76666666000003</v>
      </c>
      <c r="D20" s="49"/>
      <c r="E20" s="50">
        <v>26.800000000000001</v>
      </c>
      <c r="F20" s="51">
        <v>28.050000000000001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13.93333333</v>
      </c>
      <c r="M20" s="51">
        <v>22.399999999999999</v>
      </c>
      <c r="N20" s="51">
        <v>42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12.4</v>
      </c>
      <c r="Z20" s="51">
        <v>11.18333333</v>
      </c>
      <c r="AA20" s="51">
        <v>0</v>
      </c>
      <c r="AB20" s="52">
        <v>0</v>
      </c>
    </row>
    <row r="21" ht="16.5">
      <c r="A21" s="34"/>
      <c r="B21" s="53">
        <v>45400</v>
      </c>
      <c r="C21" s="48">
        <f>SUM(E21:AB21)</f>
        <v>864.06666668000003</v>
      </c>
      <c r="D21" s="49"/>
      <c r="E21" s="50">
        <v>26</v>
      </c>
      <c r="F21" s="51">
        <v>28.699999999999999</v>
      </c>
      <c r="G21" s="51">
        <v>0</v>
      </c>
      <c r="H21" s="51">
        <v>7.9166666699999997</v>
      </c>
      <c r="I21" s="51">
        <v>3.6666666700000001</v>
      </c>
      <c r="J21" s="51">
        <v>0</v>
      </c>
      <c r="K21" s="51">
        <v>7.5999999999999996</v>
      </c>
      <c r="L21" s="51">
        <v>24</v>
      </c>
      <c r="M21" s="51">
        <v>24</v>
      </c>
      <c r="N21" s="51">
        <v>74</v>
      </c>
      <c r="O21" s="51">
        <v>44</v>
      </c>
      <c r="P21" s="51">
        <v>4.9000000000000004</v>
      </c>
      <c r="Q21" s="51">
        <v>0</v>
      </c>
      <c r="R21" s="51">
        <v>8.06666667</v>
      </c>
      <c r="S21" s="51">
        <v>80.566666670000004</v>
      </c>
      <c r="T21" s="51">
        <v>85</v>
      </c>
      <c r="U21" s="51">
        <v>68.316666670000004</v>
      </c>
      <c r="V21" s="51">
        <v>22</v>
      </c>
      <c r="W21" s="51">
        <v>1</v>
      </c>
      <c r="X21" s="51">
        <v>0</v>
      </c>
      <c r="Y21" s="51">
        <v>63</v>
      </c>
      <c r="Z21" s="51">
        <v>89.666666669999998</v>
      </c>
      <c r="AA21" s="51">
        <v>92.333333330000002</v>
      </c>
      <c r="AB21" s="52">
        <v>109.33333333</v>
      </c>
    </row>
    <row r="22" ht="16.5">
      <c r="A22" s="34"/>
      <c r="B22" s="53">
        <v>45401</v>
      </c>
      <c r="C22" s="48">
        <f>SUM(E22:AB22)</f>
        <v>450.25000000999995</v>
      </c>
      <c r="D22" s="49"/>
      <c r="E22" s="50">
        <v>45.466666670000002</v>
      </c>
      <c r="F22" s="51">
        <v>0</v>
      </c>
      <c r="G22" s="51">
        <v>24</v>
      </c>
      <c r="H22" s="51">
        <v>24</v>
      </c>
      <c r="I22" s="51">
        <v>24</v>
      </c>
      <c r="J22" s="51">
        <v>35</v>
      </c>
      <c r="K22" s="51">
        <v>0</v>
      </c>
      <c r="L22" s="51">
        <v>41.333333330000002</v>
      </c>
      <c r="M22" s="51">
        <v>34.416666669999998</v>
      </c>
      <c r="N22" s="51">
        <v>18.199999999999999</v>
      </c>
      <c r="O22" s="51">
        <v>58.333333330000002</v>
      </c>
      <c r="P22" s="51">
        <v>85</v>
      </c>
      <c r="Q22" s="51">
        <v>35.666666669999998</v>
      </c>
      <c r="R22" s="51">
        <v>11.5</v>
      </c>
      <c r="S22" s="51">
        <v>0</v>
      </c>
      <c r="T22" s="51">
        <v>0</v>
      </c>
      <c r="U22" s="51">
        <v>0</v>
      </c>
      <c r="V22" s="51">
        <v>6.6666666699999997</v>
      </c>
      <c r="W22" s="51">
        <v>6.6666666699999997</v>
      </c>
      <c r="X22" s="51">
        <v>0</v>
      </c>
      <c r="Y22" s="51">
        <v>0</v>
      </c>
      <c r="Z22" s="51">
        <v>0</v>
      </c>
      <c r="AA22" s="51">
        <v>0</v>
      </c>
      <c r="AB22" s="52">
        <v>0</v>
      </c>
    </row>
    <row r="23" ht="16.5">
      <c r="A23" s="34"/>
      <c r="B23" s="53">
        <v>45402</v>
      </c>
      <c r="C23" s="48">
        <f>SUM(E23:AB23)</f>
        <v>541.28333333</v>
      </c>
      <c r="D23" s="49"/>
      <c r="E23" s="50">
        <v>23.25</v>
      </c>
      <c r="F23" s="51">
        <v>17.333333329999999</v>
      </c>
      <c r="G23" s="51">
        <v>40</v>
      </c>
      <c r="H23" s="51">
        <v>30.800000000000001</v>
      </c>
      <c r="I23" s="51">
        <v>51.850000000000001</v>
      </c>
      <c r="J23" s="51">
        <v>25.300000000000001</v>
      </c>
      <c r="K23" s="51">
        <v>52</v>
      </c>
      <c r="L23" s="51">
        <v>29.616666670000001</v>
      </c>
      <c r="M23" s="51">
        <v>17.199999999999999</v>
      </c>
      <c r="N23" s="51">
        <v>0</v>
      </c>
      <c r="O23" s="51">
        <v>13.03333333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1">
        <v>20</v>
      </c>
      <c r="W23" s="51">
        <v>26.699999999999999</v>
      </c>
      <c r="X23" s="51">
        <v>0</v>
      </c>
      <c r="Y23" s="51">
        <v>58.399999999999999</v>
      </c>
      <c r="Z23" s="51">
        <v>58.833333330000002</v>
      </c>
      <c r="AA23" s="51">
        <v>21.25</v>
      </c>
      <c r="AB23" s="52">
        <v>55.716666670000002</v>
      </c>
    </row>
    <row r="24" ht="16.5">
      <c r="A24" s="34"/>
      <c r="B24" s="53">
        <v>45403</v>
      </c>
      <c r="C24" s="48">
        <f>SUM(E24:AB24)</f>
        <v>1186.6500000000001</v>
      </c>
      <c r="D24" s="49"/>
      <c r="E24" s="50">
        <v>0</v>
      </c>
      <c r="F24" s="51">
        <v>11.733333330000001</v>
      </c>
      <c r="G24" s="51">
        <v>48</v>
      </c>
      <c r="H24" s="51">
        <v>25</v>
      </c>
      <c r="I24" s="51">
        <v>25</v>
      </c>
      <c r="J24" s="51">
        <v>25</v>
      </c>
      <c r="K24" s="51">
        <v>8</v>
      </c>
      <c r="L24" s="51">
        <v>9</v>
      </c>
      <c r="M24" s="51">
        <v>0</v>
      </c>
      <c r="N24" s="51">
        <v>53.416666669999998</v>
      </c>
      <c r="O24" s="51">
        <v>131.5</v>
      </c>
      <c r="P24" s="51">
        <v>140</v>
      </c>
      <c r="Q24" s="51">
        <v>140</v>
      </c>
      <c r="R24" s="51">
        <v>140</v>
      </c>
      <c r="S24" s="51">
        <v>140</v>
      </c>
      <c r="T24" s="51">
        <v>140</v>
      </c>
      <c r="U24" s="51">
        <v>109</v>
      </c>
      <c r="V24" s="51">
        <v>41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2">
        <v>0</v>
      </c>
    </row>
    <row r="25" ht="16.5">
      <c r="A25" s="34"/>
      <c r="B25" s="53">
        <v>45404</v>
      </c>
      <c r="C25" s="48">
        <f>SUM(E25:AB25)</f>
        <v>415.31666667000002</v>
      </c>
      <c r="D25" s="49"/>
      <c r="E25" s="50">
        <v>25.616666670000001</v>
      </c>
      <c r="F25" s="51">
        <v>11.66666667</v>
      </c>
      <c r="G25" s="51">
        <v>16.899999999999999</v>
      </c>
      <c r="H25" s="51">
        <v>0</v>
      </c>
      <c r="I25" s="51">
        <v>0</v>
      </c>
      <c r="J25" s="51">
        <v>0</v>
      </c>
      <c r="K25" s="51">
        <v>0</v>
      </c>
      <c r="L25" s="51">
        <v>33.033333329999998</v>
      </c>
      <c r="M25" s="51">
        <v>41</v>
      </c>
      <c r="N25" s="51">
        <v>51.5</v>
      </c>
      <c r="O25" s="51">
        <v>93.066666670000004</v>
      </c>
      <c r="P25" s="51">
        <v>86</v>
      </c>
      <c r="Q25" s="51">
        <v>35.533333329999998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2">
        <v>21</v>
      </c>
    </row>
    <row r="26" ht="16.5">
      <c r="A26" s="34"/>
      <c r="B26" s="53">
        <v>45405</v>
      </c>
      <c r="C26" s="48">
        <f>SUM(E26:AB26)</f>
        <v>791.95000000000005</v>
      </c>
      <c r="D26" s="49"/>
      <c r="E26" s="50">
        <v>21</v>
      </c>
      <c r="F26" s="51">
        <v>9.5833333300000003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9.6666666699999997</v>
      </c>
      <c r="N26" s="51">
        <v>58.633333329999999</v>
      </c>
      <c r="O26" s="51">
        <v>90</v>
      </c>
      <c r="P26" s="51">
        <v>104</v>
      </c>
      <c r="Q26" s="51">
        <v>110</v>
      </c>
      <c r="R26" s="51">
        <v>91.666666669999998</v>
      </c>
      <c r="S26" s="51">
        <v>107.40000000000001</v>
      </c>
      <c r="T26" s="51">
        <v>70</v>
      </c>
      <c r="U26" s="51">
        <v>70</v>
      </c>
      <c r="V26" s="51">
        <v>50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2">
        <v>0</v>
      </c>
    </row>
    <row r="27" ht="16.5">
      <c r="A27" s="34"/>
      <c r="B27" s="53">
        <v>45406</v>
      </c>
      <c r="C27" s="48">
        <f>SUM(E27:AB27)</f>
        <v>51</v>
      </c>
      <c r="D27" s="49"/>
      <c r="E27" s="50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2">
        <v>51</v>
      </c>
    </row>
    <row r="28" ht="16.5">
      <c r="A28" s="34"/>
      <c r="B28" s="53">
        <v>45407</v>
      </c>
      <c r="C28" s="48">
        <f>SUM(E28:AB28)</f>
        <v>271.89999998999997</v>
      </c>
      <c r="D28" s="49"/>
      <c r="E28" s="50">
        <v>28.699999999999999</v>
      </c>
      <c r="F28" s="51">
        <v>25.899999999999999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38.333333330000002</v>
      </c>
      <c r="Q28" s="51">
        <v>28</v>
      </c>
      <c r="R28" s="51">
        <v>10.83333333</v>
      </c>
      <c r="S28" s="51">
        <v>70</v>
      </c>
      <c r="T28" s="51">
        <v>42.133333329999999</v>
      </c>
      <c r="U28" s="51">
        <v>28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2">
        <v>0</v>
      </c>
    </row>
    <row r="29" ht="16.5">
      <c r="A29" s="34"/>
      <c r="B29" s="53">
        <v>45408</v>
      </c>
      <c r="C29" s="48">
        <f>SUM(E29:AB29)</f>
        <v>0</v>
      </c>
      <c r="D29" s="49"/>
      <c r="E29" s="50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2">
        <v>0</v>
      </c>
    </row>
    <row r="30" ht="16.5">
      <c r="A30" s="34"/>
      <c r="B30" s="53">
        <v>45409</v>
      </c>
      <c r="C30" s="48">
        <f>SUM(E30:AB30)</f>
        <v>0</v>
      </c>
      <c r="D30" s="49"/>
      <c r="E30" s="50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2">
        <v>0</v>
      </c>
    </row>
    <row r="31" ht="16.5">
      <c r="A31" s="34"/>
      <c r="B31" s="53">
        <v>45410</v>
      </c>
      <c r="C31" s="48">
        <f>SUM(E31:AB31)</f>
        <v>55.316666660000003</v>
      </c>
      <c r="D31" s="49"/>
      <c r="E31" s="50">
        <v>28.949999999999999</v>
      </c>
      <c r="F31" s="51">
        <v>13.03333333</v>
      </c>
      <c r="G31" s="51">
        <v>13.33333333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2">
        <v>0</v>
      </c>
    </row>
    <row r="32" ht="16.5">
      <c r="A32" s="34"/>
      <c r="B32" s="53">
        <v>45411</v>
      </c>
      <c r="C32" s="48">
        <f>SUM(E32:AB32)</f>
        <v>0</v>
      </c>
      <c r="D32" s="49"/>
      <c r="E32" s="50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2">
        <v>0</v>
      </c>
    </row>
    <row r="33" ht="16.5">
      <c r="A33" s="34"/>
      <c r="B33" s="53">
        <v>45412</v>
      </c>
      <c r="C33" s="48">
        <f>SUM(E33:AB33)</f>
        <v>239.91666667000001</v>
      </c>
      <c r="D33" s="49"/>
      <c r="E33" s="50">
        <v>34.200000000000003</v>
      </c>
      <c r="F33" s="51">
        <v>22.550000000000001</v>
      </c>
      <c r="G33" s="51">
        <v>0</v>
      </c>
      <c r="H33" s="51">
        <v>11.25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13.03333333</v>
      </c>
      <c r="Q33" s="51">
        <v>39.666666669999998</v>
      </c>
      <c r="R33" s="51">
        <v>31.266666669999999</v>
      </c>
      <c r="S33" s="51">
        <v>62.266666669999999</v>
      </c>
      <c r="T33" s="51">
        <v>23</v>
      </c>
      <c r="U33" s="51">
        <v>2.68333333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2">
        <v>0</v>
      </c>
    </row>
    <row r="34" ht="15.75">
      <c r="A34" s="34"/>
      <c r="B34" s="54"/>
      <c r="C34" s="55">
        <f>SUM(E34:AB34)</f>
        <v>0</v>
      </c>
      <c r="D34" s="56"/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2"/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67"/>
      <c r="B37" s="35" t="s">
        <v>37</v>
      </c>
      <c r="C37" s="36" t="s">
        <v>38</v>
      </c>
      <c r="D37" s="37"/>
      <c r="E37" s="38" t="s">
        <v>43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46" t="s">
        <v>26</v>
      </c>
    </row>
    <row r="39" ht="17.25">
      <c r="A39" s="34"/>
      <c r="B39" s="47">
        <v>45383</v>
      </c>
      <c r="C39" s="48">
        <f>SUM(E39:AB39)</f>
        <v>-316.61666666999997</v>
      </c>
      <c r="D39" s="49"/>
      <c r="E39" s="50">
        <v>-0.71666666999999995</v>
      </c>
      <c r="F39" s="51">
        <v>-1</v>
      </c>
      <c r="G39" s="51">
        <v>-1</v>
      </c>
      <c r="H39" s="51">
        <v>-1</v>
      </c>
      <c r="I39" s="51">
        <v>-1</v>
      </c>
      <c r="J39" s="51">
        <v>-1</v>
      </c>
      <c r="K39" s="51">
        <v>-1</v>
      </c>
      <c r="L39" s="51">
        <v>-1</v>
      </c>
      <c r="M39" s="51">
        <v>-19</v>
      </c>
      <c r="N39" s="51">
        <v>-8.4000000000000004</v>
      </c>
      <c r="O39" s="51">
        <v>-10.5</v>
      </c>
      <c r="P39" s="51">
        <v>-18</v>
      </c>
      <c r="Q39" s="51">
        <v>-19</v>
      </c>
      <c r="R39" s="51">
        <v>-19</v>
      </c>
      <c r="S39" s="51">
        <v>-20</v>
      </c>
      <c r="T39" s="51">
        <v>-20</v>
      </c>
      <c r="U39" s="51">
        <v>-43</v>
      </c>
      <c r="V39" s="51">
        <v>-42</v>
      </c>
      <c r="W39" s="51">
        <v>-1</v>
      </c>
      <c r="X39" s="51">
        <v>-1</v>
      </c>
      <c r="Y39" s="51">
        <v>-1</v>
      </c>
      <c r="Z39" s="51">
        <v>-1</v>
      </c>
      <c r="AA39" s="51">
        <v>-43</v>
      </c>
      <c r="AB39" s="52">
        <v>-43</v>
      </c>
    </row>
    <row r="40" ht="16.5">
      <c r="A40" s="34"/>
      <c r="B40" s="53">
        <v>45384</v>
      </c>
      <c r="C40" s="48">
        <f>SUM(E40:AB40)</f>
        <v>-265.76666667000001</v>
      </c>
      <c r="D40" s="49"/>
      <c r="E40" s="50">
        <v>-45</v>
      </c>
      <c r="F40" s="51">
        <v>-48</v>
      </c>
      <c r="G40" s="51">
        <v>-1</v>
      </c>
      <c r="H40" s="51">
        <v>-1</v>
      </c>
      <c r="I40" s="51">
        <v>-1</v>
      </c>
      <c r="J40" s="51">
        <v>-1</v>
      </c>
      <c r="K40" s="51">
        <v>-1</v>
      </c>
      <c r="L40" s="51">
        <v>-1</v>
      </c>
      <c r="M40" s="51">
        <v>-1</v>
      </c>
      <c r="N40" s="51">
        <v>-1</v>
      </c>
      <c r="O40" s="51">
        <v>-1</v>
      </c>
      <c r="P40" s="51">
        <v>-1</v>
      </c>
      <c r="Q40" s="51">
        <v>-1</v>
      </c>
      <c r="R40" s="51">
        <v>-1</v>
      </c>
      <c r="S40" s="51">
        <v>-1</v>
      </c>
      <c r="T40" s="51">
        <v>-1</v>
      </c>
      <c r="U40" s="51">
        <v>-1</v>
      </c>
      <c r="V40" s="51">
        <v>-1</v>
      </c>
      <c r="W40" s="51">
        <v>-45</v>
      </c>
      <c r="X40" s="51">
        <v>-11.66666667</v>
      </c>
      <c r="Y40" s="51">
        <v>0</v>
      </c>
      <c r="Z40" s="51">
        <v>-43</v>
      </c>
      <c r="AA40" s="51">
        <v>-35.100000000000001</v>
      </c>
      <c r="AB40" s="52">
        <v>-22</v>
      </c>
    </row>
    <row r="41" ht="16.5">
      <c r="A41" s="34"/>
      <c r="B41" s="53">
        <v>45385</v>
      </c>
      <c r="C41" s="48">
        <f>SUM(E41:AB41)</f>
        <v>-148.05000000000001</v>
      </c>
      <c r="D41" s="49"/>
      <c r="E41" s="50">
        <v>-15.050000000000001</v>
      </c>
      <c r="F41" s="51">
        <v>-1</v>
      </c>
      <c r="G41" s="51">
        <v>-1</v>
      </c>
      <c r="H41" s="51">
        <v>-1</v>
      </c>
      <c r="I41" s="51">
        <v>-1</v>
      </c>
      <c r="J41" s="51">
        <v>-1</v>
      </c>
      <c r="K41" s="51">
        <v>-1</v>
      </c>
      <c r="L41" s="51">
        <v>-1</v>
      </c>
      <c r="M41" s="51">
        <v>-1</v>
      </c>
      <c r="N41" s="51">
        <v>-1</v>
      </c>
      <c r="O41" s="51">
        <v>-1</v>
      </c>
      <c r="P41" s="51">
        <v>-1</v>
      </c>
      <c r="Q41" s="51">
        <v>-1</v>
      </c>
      <c r="R41" s="51">
        <v>-1</v>
      </c>
      <c r="S41" s="51">
        <v>-1</v>
      </c>
      <c r="T41" s="51">
        <v>-1</v>
      </c>
      <c r="U41" s="51">
        <v>-1</v>
      </c>
      <c r="V41" s="51">
        <v>-1</v>
      </c>
      <c r="W41" s="51">
        <v>-20</v>
      </c>
      <c r="X41" s="51">
        <v>-20</v>
      </c>
      <c r="Y41" s="51">
        <v>-20</v>
      </c>
      <c r="Z41" s="51">
        <v>-20</v>
      </c>
      <c r="AA41" s="51">
        <v>-15</v>
      </c>
      <c r="AB41" s="52">
        <v>-21</v>
      </c>
    </row>
    <row r="42" ht="16.5">
      <c r="A42" s="34"/>
      <c r="B42" s="53">
        <v>45386</v>
      </c>
      <c r="C42" s="48">
        <f>SUM(E42:AB42)</f>
        <v>-61.799999999999997</v>
      </c>
      <c r="D42" s="49"/>
      <c r="E42" s="50">
        <v>-42</v>
      </c>
      <c r="F42" s="51">
        <v>-1</v>
      </c>
      <c r="G42" s="51">
        <v>-1</v>
      </c>
      <c r="H42" s="51">
        <v>-1</v>
      </c>
      <c r="I42" s="51">
        <v>-1</v>
      </c>
      <c r="J42" s="51">
        <v>-1</v>
      </c>
      <c r="K42" s="51">
        <v>-1</v>
      </c>
      <c r="L42" s="51">
        <v>-1</v>
      </c>
      <c r="M42" s="51">
        <v>-1</v>
      </c>
      <c r="N42" s="51">
        <v>-1</v>
      </c>
      <c r="O42" s="51">
        <v>-1</v>
      </c>
      <c r="P42" s="51">
        <v>-1</v>
      </c>
      <c r="Q42" s="51">
        <v>-1</v>
      </c>
      <c r="R42" s="51">
        <v>-1</v>
      </c>
      <c r="S42" s="51">
        <v>-1</v>
      </c>
      <c r="T42" s="51">
        <v>-1</v>
      </c>
      <c r="U42" s="51">
        <v>-1</v>
      </c>
      <c r="V42" s="51">
        <v>-1</v>
      </c>
      <c r="W42" s="51">
        <v>-1</v>
      </c>
      <c r="X42" s="51">
        <v>-1</v>
      </c>
      <c r="Y42" s="51">
        <v>-0.80000000000000004</v>
      </c>
      <c r="Z42" s="51">
        <v>0</v>
      </c>
      <c r="AA42" s="51">
        <v>0</v>
      </c>
      <c r="AB42" s="52">
        <v>0</v>
      </c>
    </row>
    <row r="43" ht="16.5">
      <c r="A43" s="34"/>
      <c r="B43" s="53">
        <v>45387</v>
      </c>
      <c r="C43" s="48">
        <f>SUM(E43:AB43)</f>
        <v>-245.01666667000001</v>
      </c>
      <c r="D43" s="49"/>
      <c r="E43" s="50">
        <v>-20.300000000000001</v>
      </c>
      <c r="F43" s="51">
        <v>-1</v>
      </c>
      <c r="G43" s="51">
        <v>-1</v>
      </c>
      <c r="H43" s="51">
        <v>-1</v>
      </c>
      <c r="I43" s="51">
        <v>-1</v>
      </c>
      <c r="J43" s="51">
        <v>-1</v>
      </c>
      <c r="K43" s="51">
        <v>-1</v>
      </c>
      <c r="L43" s="51">
        <v>-10</v>
      </c>
      <c r="M43" s="51">
        <v>0</v>
      </c>
      <c r="N43" s="51">
        <v>-1</v>
      </c>
      <c r="O43" s="51">
        <v>-1</v>
      </c>
      <c r="P43" s="51">
        <v>-1</v>
      </c>
      <c r="Q43" s="51">
        <v>-1</v>
      </c>
      <c r="R43" s="51">
        <v>-16.866666670000001</v>
      </c>
      <c r="S43" s="51">
        <v>0</v>
      </c>
      <c r="T43" s="51">
        <v>-0.56666667000000004</v>
      </c>
      <c r="U43" s="51">
        <v>-1</v>
      </c>
      <c r="V43" s="51">
        <v>-15</v>
      </c>
      <c r="W43" s="51">
        <v>-34.833333330000002</v>
      </c>
      <c r="X43" s="51">
        <v>-22</v>
      </c>
      <c r="Y43" s="51">
        <v>-22</v>
      </c>
      <c r="Z43" s="51">
        <v>-22</v>
      </c>
      <c r="AA43" s="51">
        <v>-25.449999999999999</v>
      </c>
      <c r="AB43" s="52">
        <v>-45</v>
      </c>
    </row>
    <row r="44" ht="16.5">
      <c r="A44" s="34"/>
      <c r="B44" s="53">
        <v>45388</v>
      </c>
      <c r="C44" s="48">
        <f>SUM(E44:AB44)</f>
        <v>-338.21666667</v>
      </c>
      <c r="D44" s="49"/>
      <c r="E44" s="50">
        <v>-45</v>
      </c>
      <c r="F44" s="51">
        <v>-1</v>
      </c>
      <c r="G44" s="51">
        <v>-1</v>
      </c>
      <c r="H44" s="51">
        <v>-1</v>
      </c>
      <c r="I44" s="51">
        <v>-1</v>
      </c>
      <c r="J44" s="51">
        <v>-1</v>
      </c>
      <c r="K44" s="51">
        <v>-1</v>
      </c>
      <c r="L44" s="51">
        <v>-1</v>
      </c>
      <c r="M44" s="51">
        <v>-1</v>
      </c>
      <c r="N44" s="51">
        <v>-1</v>
      </c>
      <c r="O44" s="51">
        <v>-1</v>
      </c>
      <c r="P44" s="51">
        <v>-1</v>
      </c>
      <c r="Q44" s="51">
        <v>-1</v>
      </c>
      <c r="R44" s="51">
        <v>-0.41666667000000002</v>
      </c>
      <c r="S44" s="51">
        <v>-0.80000000000000004</v>
      </c>
      <c r="T44" s="51">
        <v>-1</v>
      </c>
      <c r="U44" s="51">
        <v>-12</v>
      </c>
      <c r="V44" s="51">
        <v>-21</v>
      </c>
      <c r="W44" s="51">
        <v>-21</v>
      </c>
      <c r="X44" s="51">
        <v>-45</v>
      </c>
      <c r="Y44" s="51">
        <v>-45</v>
      </c>
      <c r="Z44" s="51">
        <v>-45</v>
      </c>
      <c r="AA44" s="51">
        <v>-45</v>
      </c>
      <c r="AB44" s="52">
        <v>-45</v>
      </c>
    </row>
    <row r="45" ht="16.5">
      <c r="A45" s="34"/>
      <c r="B45" s="53">
        <v>45389</v>
      </c>
      <c r="C45" s="48">
        <f>SUM(E45:AB45)</f>
        <v>-210.76666667000001</v>
      </c>
      <c r="D45" s="49"/>
      <c r="E45" s="50">
        <v>-14.66666667</v>
      </c>
      <c r="F45" s="51">
        <v>-1</v>
      </c>
      <c r="G45" s="51">
        <v>-1</v>
      </c>
      <c r="H45" s="51">
        <v>-1</v>
      </c>
      <c r="I45" s="51">
        <v>-1</v>
      </c>
      <c r="J45" s="51">
        <v>-1</v>
      </c>
      <c r="K45" s="51">
        <v>-1</v>
      </c>
      <c r="L45" s="51">
        <v>-1</v>
      </c>
      <c r="M45" s="51">
        <v>-1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v>-16.100000000000001</v>
      </c>
      <c r="Y45" s="51">
        <v>-42</v>
      </c>
      <c r="Z45" s="51">
        <v>-42</v>
      </c>
      <c r="AA45" s="51">
        <v>-43</v>
      </c>
      <c r="AB45" s="52">
        <v>-45</v>
      </c>
    </row>
    <row r="46" ht="16.5">
      <c r="A46" s="34"/>
      <c r="B46" s="53">
        <v>45390</v>
      </c>
      <c r="C46" s="48">
        <f>SUM(E46:AB46)</f>
        <v>-551.41666667000004</v>
      </c>
      <c r="D46" s="49"/>
      <c r="E46" s="50">
        <v>-42</v>
      </c>
      <c r="F46" s="51">
        <v>-1</v>
      </c>
      <c r="G46" s="51">
        <v>-1</v>
      </c>
      <c r="H46" s="51">
        <v>-1</v>
      </c>
      <c r="I46" s="51">
        <v>-1</v>
      </c>
      <c r="J46" s="51">
        <v>-16</v>
      </c>
      <c r="K46" s="51">
        <v>-18.333333329999999</v>
      </c>
      <c r="L46" s="51">
        <v>0</v>
      </c>
      <c r="M46" s="51">
        <v>-14.56666667</v>
      </c>
      <c r="N46" s="51">
        <v>-13.800000000000001</v>
      </c>
      <c r="O46" s="51">
        <v>-23</v>
      </c>
      <c r="P46" s="51">
        <v>-23</v>
      </c>
      <c r="Q46" s="51">
        <v>-23</v>
      </c>
      <c r="R46" s="51">
        <v>-23</v>
      </c>
      <c r="S46" s="51">
        <v>-23</v>
      </c>
      <c r="T46" s="51">
        <v>-23</v>
      </c>
      <c r="U46" s="51">
        <v>-19.166666670000001</v>
      </c>
      <c r="V46" s="51">
        <v>-30.550000000000001</v>
      </c>
      <c r="W46" s="51">
        <v>-31</v>
      </c>
      <c r="X46" s="51">
        <v>-40</v>
      </c>
      <c r="Y46" s="51">
        <v>-40</v>
      </c>
      <c r="Z46" s="51">
        <v>-48</v>
      </c>
      <c r="AA46" s="51">
        <v>-48</v>
      </c>
      <c r="AB46" s="52">
        <v>-48</v>
      </c>
    </row>
    <row r="47" ht="16.5">
      <c r="A47" s="34"/>
      <c r="B47" s="53">
        <v>45391</v>
      </c>
      <c r="C47" s="48">
        <f>SUM(E47:AB47)</f>
        <v>-384.28333333</v>
      </c>
      <c r="D47" s="49"/>
      <c r="E47" s="50">
        <v>-20.300000000000001</v>
      </c>
      <c r="F47" s="51">
        <v>-18.399999999999999</v>
      </c>
      <c r="G47" s="51">
        <v>-15</v>
      </c>
      <c r="H47" s="51">
        <v>-22</v>
      </c>
      <c r="I47" s="51">
        <v>-16</v>
      </c>
      <c r="J47" s="51">
        <v>-1</v>
      </c>
      <c r="K47" s="51">
        <v>-1</v>
      </c>
      <c r="L47" s="51">
        <v>-0.25</v>
      </c>
      <c r="M47" s="51">
        <v>-1</v>
      </c>
      <c r="N47" s="51">
        <v>0</v>
      </c>
      <c r="O47" s="51">
        <v>-1</v>
      </c>
      <c r="P47" s="51">
        <v>-1</v>
      </c>
      <c r="Q47" s="51">
        <v>-1</v>
      </c>
      <c r="R47" s="51">
        <v>-0.5</v>
      </c>
      <c r="S47" s="51">
        <v>0</v>
      </c>
      <c r="T47" s="51">
        <v>0</v>
      </c>
      <c r="U47" s="51">
        <v>-22</v>
      </c>
      <c r="V47" s="51">
        <v>-35.25</v>
      </c>
      <c r="W47" s="51">
        <v>-21</v>
      </c>
      <c r="X47" s="51">
        <v>-29.583333329999999</v>
      </c>
      <c r="Y47" s="51">
        <v>-43</v>
      </c>
      <c r="Z47" s="51">
        <v>-45</v>
      </c>
      <c r="AA47" s="51">
        <v>-45</v>
      </c>
      <c r="AB47" s="52">
        <v>-45</v>
      </c>
    </row>
    <row r="48" ht="16.5">
      <c r="A48" s="34"/>
      <c r="B48" s="53">
        <v>45392</v>
      </c>
      <c r="C48" s="48">
        <f>SUM(E48:AB48)</f>
        <v>-685.85000000000002</v>
      </c>
      <c r="D48" s="49"/>
      <c r="E48" s="50">
        <v>-45</v>
      </c>
      <c r="F48" s="51">
        <v>-45</v>
      </c>
      <c r="G48" s="51">
        <v>-1</v>
      </c>
      <c r="H48" s="51">
        <v>-1</v>
      </c>
      <c r="I48" s="51">
        <v>-1</v>
      </c>
      <c r="J48" s="51">
        <v>-22</v>
      </c>
      <c r="K48" s="51">
        <v>-45</v>
      </c>
      <c r="L48" s="51">
        <v>0</v>
      </c>
      <c r="M48" s="51">
        <v>-20.25</v>
      </c>
      <c r="N48" s="51">
        <v>-38</v>
      </c>
      <c r="O48" s="51">
        <v>-23</v>
      </c>
      <c r="P48" s="51">
        <v>-23</v>
      </c>
      <c r="Q48" s="51">
        <v>-23</v>
      </c>
      <c r="R48" s="51">
        <v>-38</v>
      </c>
      <c r="S48" s="51">
        <v>-42</v>
      </c>
      <c r="T48" s="51">
        <v>-15</v>
      </c>
      <c r="U48" s="51">
        <v>-32</v>
      </c>
      <c r="V48" s="51">
        <v>-44</v>
      </c>
      <c r="W48" s="51">
        <v>-41</v>
      </c>
      <c r="X48" s="51">
        <v>-40</v>
      </c>
      <c r="Y48" s="51">
        <v>-40</v>
      </c>
      <c r="Z48" s="51">
        <v>-40</v>
      </c>
      <c r="AA48" s="51">
        <v>-40</v>
      </c>
      <c r="AB48" s="52">
        <v>-26.600000000000001</v>
      </c>
    </row>
    <row r="49" ht="16.5">
      <c r="A49" s="34"/>
      <c r="B49" s="53">
        <v>45393</v>
      </c>
      <c r="C49" s="48">
        <f>SUM(E49:AB49)</f>
        <v>-415.41666666999998</v>
      </c>
      <c r="D49" s="49"/>
      <c r="E49" s="50">
        <v>-38.100000000000001</v>
      </c>
      <c r="F49" s="51">
        <v>-23</v>
      </c>
      <c r="G49" s="51">
        <v>-1</v>
      </c>
      <c r="H49" s="51">
        <v>-1</v>
      </c>
      <c r="I49" s="51">
        <v>-1</v>
      </c>
      <c r="J49" s="51">
        <v>-1</v>
      </c>
      <c r="K49" s="51">
        <v>-23</v>
      </c>
      <c r="L49" s="51">
        <v>-23</v>
      </c>
      <c r="M49" s="51">
        <v>-1</v>
      </c>
      <c r="N49" s="51">
        <v>-1</v>
      </c>
      <c r="O49" s="51">
        <v>-1</v>
      </c>
      <c r="P49" s="51">
        <v>-1</v>
      </c>
      <c r="Q49" s="51">
        <v>-0.31666666999999998</v>
      </c>
      <c r="R49" s="51">
        <v>-1</v>
      </c>
      <c r="S49" s="51">
        <v>-1</v>
      </c>
      <c r="T49" s="51">
        <v>-1</v>
      </c>
      <c r="U49" s="51">
        <v>-1</v>
      </c>
      <c r="V49" s="51">
        <v>-44</v>
      </c>
      <c r="W49" s="51">
        <v>-41</v>
      </c>
      <c r="X49" s="51">
        <v>-40</v>
      </c>
      <c r="Y49" s="51">
        <v>-40</v>
      </c>
      <c r="Z49" s="51">
        <v>-40</v>
      </c>
      <c r="AA49" s="51">
        <v>-50</v>
      </c>
      <c r="AB49" s="52">
        <v>-41</v>
      </c>
    </row>
    <row r="50" ht="16.5">
      <c r="A50" s="34"/>
      <c r="B50" s="53">
        <v>45394</v>
      </c>
      <c r="C50" s="48">
        <f>SUM(E50:AB50)</f>
        <v>-297.75</v>
      </c>
      <c r="D50" s="49"/>
      <c r="E50" s="50">
        <v>-29.25</v>
      </c>
      <c r="F50" s="51">
        <v>-1</v>
      </c>
      <c r="G50" s="51">
        <v>-1</v>
      </c>
      <c r="H50" s="51">
        <v>-1</v>
      </c>
      <c r="I50" s="51">
        <v>-1</v>
      </c>
      <c r="J50" s="51">
        <v>-1</v>
      </c>
      <c r="K50" s="51">
        <v>-23</v>
      </c>
      <c r="L50" s="51">
        <v>-23</v>
      </c>
      <c r="M50" s="51">
        <v>-20</v>
      </c>
      <c r="N50" s="51">
        <v>-1</v>
      </c>
      <c r="O50" s="51">
        <v>-1</v>
      </c>
      <c r="P50" s="51">
        <v>-1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-19.5</v>
      </c>
      <c r="X50" s="51">
        <v>-35</v>
      </c>
      <c r="Y50" s="51">
        <v>-35</v>
      </c>
      <c r="Z50" s="51">
        <v>-30</v>
      </c>
      <c r="AA50" s="51">
        <v>-30</v>
      </c>
      <c r="AB50" s="52">
        <v>-45</v>
      </c>
    </row>
    <row r="51" ht="16.5">
      <c r="A51" s="34"/>
      <c r="B51" s="53">
        <v>45395</v>
      </c>
      <c r="C51" s="48">
        <f>SUM(E51:AB51)</f>
        <v>-184.5</v>
      </c>
      <c r="D51" s="49"/>
      <c r="E51" s="50">
        <v>-1</v>
      </c>
      <c r="F51" s="51">
        <v>-1</v>
      </c>
      <c r="G51" s="51">
        <v>-1</v>
      </c>
      <c r="H51" s="51">
        <v>-1</v>
      </c>
      <c r="I51" s="51">
        <v>-1</v>
      </c>
      <c r="J51" s="51">
        <v>-1</v>
      </c>
      <c r="K51" s="51">
        <v>-1</v>
      </c>
      <c r="L51" s="51">
        <v>-1</v>
      </c>
      <c r="M51" s="51">
        <v>-1</v>
      </c>
      <c r="N51" s="51">
        <v>-1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-6.5</v>
      </c>
      <c r="X51" s="51">
        <v>-45</v>
      </c>
      <c r="Y51" s="51">
        <v>-45</v>
      </c>
      <c r="Z51" s="51">
        <v>-45</v>
      </c>
      <c r="AA51" s="51">
        <v>-32</v>
      </c>
      <c r="AB51" s="52">
        <v>-1</v>
      </c>
    </row>
    <row r="52" ht="16.5">
      <c r="A52" s="34"/>
      <c r="B52" s="53">
        <v>45396</v>
      </c>
      <c r="C52" s="48">
        <f>SUM(E52:AB52)</f>
        <v>-16.783333330000001</v>
      </c>
      <c r="D52" s="49"/>
      <c r="E52" s="50">
        <v>-1</v>
      </c>
      <c r="F52" s="51">
        <v>-1</v>
      </c>
      <c r="G52" s="51">
        <v>-1</v>
      </c>
      <c r="H52" s="51">
        <v>-1</v>
      </c>
      <c r="I52" s="51">
        <v>-1</v>
      </c>
      <c r="J52" s="51">
        <v>-1</v>
      </c>
      <c r="K52" s="51">
        <v>-1</v>
      </c>
      <c r="L52" s="51">
        <v>-1</v>
      </c>
      <c r="M52" s="51">
        <v>-1</v>
      </c>
      <c r="N52" s="51">
        <v>-1</v>
      </c>
      <c r="O52" s="51">
        <v>-1</v>
      </c>
      <c r="P52" s="51">
        <v>-1</v>
      </c>
      <c r="Q52" s="51">
        <v>-1</v>
      </c>
      <c r="R52" s="51">
        <v>-1</v>
      </c>
      <c r="S52" s="51">
        <v>-1</v>
      </c>
      <c r="T52" s="51">
        <v>-1</v>
      </c>
      <c r="U52" s="51">
        <v>-0.78333333000000005</v>
      </c>
      <c r="V52" s="51">
        <v>0</v>
      </c>
      <c r="W52" s="51">
        <v>0</v>
      </c>
      <c r="X52" s="51">
        <v>0</v>
      </c>
      <c r="Y52" s="51">
        <v>0</v>
      </c>
      <c r="Z52" s="51">
        <v>0</v>
      </c>
      <c r="AA52" s="51">
        <v>0</v>
      </c>
      <c r="AB52" s="52">
        <v>0</v>
      </c>
    </row>
    <row r="53" ht="16.5">
      <c r="A53" s="34"/>
      <c r="B53" s="53">
        <v>45397</v>
      </c>
      <c r="C53" s="48">
        <f>SUM(E53:AB53)</f>
        <v>-8.4666666599999996</v>
      </c>
      <c r="D53" s="49"/>
      <c r="E53" s="50">
        <v>0</v>
      </c>
      <c r="F53" s="51">
        <v>-0.63333333000000003</v>
      </c>
      <c r="G53" s="51">
        <v>-1</v>
      </c>
      <c r="H53" s="51">
        <v>-1</v>
      </c>
      <c r="I53" s="51">
        <v>-1</v>
      </c>
      <c r="J53" s="51">
        <v>-1</v>
      </c>
      <c r="K53" s="51">
        <v>-1</v>
      </c>
      <c r="L53" s="51">
        <v>-1</v>
      </c>
      <c r="M53" s="51">
        <v>-1</v>
      </c>
      <c r="N53" s="51">
        <v>-0.83333332999999998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2">
        <v>0</v>
      </c>
    </row>
    <row r="54" ht="16.5">
      <c r="A54" s="34"/>
      <c r="B54" s="53">
        <v>45398</v>
      </c>
      <c r="C54" s="48">
        <f>SUM(E54:AB54)</f>
        <v>-15.966666669999999</v>
      </c>
      <c r="D54" s="49"/>
      <c r="E54" s="50">
        <v>0</v>
      </c>
      <c r="F54" s="51">
        <v>-0.76666666999999999</v>
      </c>
      <c r="G54" s="51">
        <v>-1</v>
      </c>
      <c r="H54" s="51">
        <v>-1</v>
      </c>
      <c r="I54" s="51">
        <v>-1</v>
      </c>
      <c r="J54" s="51">
        <v>-1</v>
      </c>
      <c r="K54" s="51">
        <v>-1</v>
      </c>
      <c r="L54" s="51">
        <v>-8.81666667</v>
      </c>
      <c r="M54" s="51">
        <v>0</v>
      </c>
      <c r="N54" s="51">
        <v>0</v>
      </c>
      <c r="O54" s="51">
        <v>0</v>
      </c>
      <c r="P54" s="51">
        <v>-1</v>
      </c>
      <c r="Q54" s="51">
        <v>-0.38333333000000003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2">
        <v>0</v>
      </c>
    </row>
    <row r="55" ht="16.5">
      <c r="A55" s="34"/>
      <c r="B55" s="53">
        <v>45399</v>
      </c>
      <c r="C55" s="48">
        <f>SUM(E55:AB55)</f>
        <v>-99.866666670000001</v>
      </c>
      <c r="D55" s="49"/>
      <c r="E55" s="50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-0.36666666999999997</v>
      </c>
      <c r="R55" s="51">
        <v>-1</v>
      </c>
      <c r="S55" s="51">
        <v>-1</v>
      </c>
      <c r="T55" s="51">
        <v>-1</v>
      </c>
      <c r="U55" s="51">
        <v>-1</v>
      </c>
      <c r="V55" s="51">
        <v>0</v>
      </c>
      <c r="W55" s="51">
        <v>0</v>
      </c>
      <c r="X55" s="51">
        <v>-18.399999999999999</v>
      </c>
      <c r="Y55" s="51">
        <v>-13.800000000000001</v>
      </c>
      <c r="Z55" s="51">
        <v>-13.800000000000001</v>
      </c>
      <c r="AA55" s="51">
        <v>-23.25</v>
      </c>
      <c r="AB55" s="52">
        <v>-26.25</v>
      </c>
    </row>
    <row r="56" ht="16.5">
      <c r="A56" s="34"/>
      <c r="B56" s="53">
        <v>45400</v>
      </c>
      <c r="C56" s="48">
        <f>SUM(E56:AB56)</f>
        <v>0</v>
      </c>
      <c r="D56" s="49"/>
      <c r="E56" s="50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2">
        <v>0</v>
      </c>
    </row>
    <row r="57" ht="16.5">
      <c r="A57" s="34"/>
      <c r="B57" s="53">
        <v>45401</v>
      </c>
      <c r="C57" s="48">
        <f>SUM(E57:AB57)</f>
        <v>-38.816666670000004</v>
      </c>
      <c r="D57" s="49"/>
      <c r="E57" s="50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-11.116666670000001</v>
      </c>
      <c r="S57" s="51">
        <v>0</v>
      </c>
      <c r="T57" s="51">
        <v>0</v>
      </c>
      <c r="U57" s="51">
        <v>-27.699999999999999</v>
      </c>
      <c r="V57" s="51">
        <v>0</v>
      </c>
      <c r="W57" s="51">
        <v>0</v>
      </c>
      <c r="X57" s="51">
        <v>0</v>
      </c>
      <c r="Y57" s="51">
        <v>0</v>
      </c>
      <c r="Z57" s="51">
        <v>0</v>
      </c>
      <c r="AA57" s="51">
        <v>0</v>
      </c>
      <c r="AB57" s="52">
        <v>0</v>
      </c>
    </row>
    <row r="58" ht="16.5">
      <c r="A58" s="34"/>
      <c r="B58" s="53">
        <v>45402</v>
      </c>
      <c r="C58" s="48">
        <f>SUM(E58:AB58)</f>
        <v>-222.86666665999999</v>
      </c>
      <c r="D58" s="49"/>
      <c r="E58" s="50">
        <v>0</v>
      </c>
      <c r="F58" s="51">
        <v>-0.5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-5</v>
      </c>
      <c r="N58" s="51">
        <v>-14.18333333</v>
      </c>
      <c r="O58" s="51">
        <v>-0.18333332999999999</v>
      </c>
      <c r="P58" s="51">
        <v>-1</v>
      </c>
      <c r="Q58" s="51">
        <v>-1</v>
      </c>
      <c r="R58" s="51">
        <v>-45</v>
      </c>
      <c r="S58" s="51">
        <v>-45</v>
      </c>
      <c r="T58" s="51">
        <v>-45</v>
      </c>
      <c r="U58" s="51">
        <v>-45</v>
      </c>
      <c r="V58" s="51">
        <v>-21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2">
        <v>0</v>
      </c>
    </row>
    <row r="59" ht="16.5">
      <c r="A59" s="34"/>
      <c r="B59" s="53">
        <v>45403</v>
      </c>
      <c r="C59" s="48">
        <f>SUM(E59:AB59)</f>
        <v>0</v>
      </c>
      <c r="D59" s="49"/>
      <c r="E59" s="50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2">
        <v>0</v>
      </c>
    </row>
    <row r="60" ht="16.5">
      <c r="A60" s="34"/>
      <c r="B60" s="53">
        <v>45404</v>
      </c>
      <c r="C60" s="48">
        <f>SUM(E60:AB60)</f>
        <v>-319.73333333999994</v>
      </c>
      <c r="D60" s="49"/>
      <c r="E60" s="50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-23.333333329999999</v>
      </c>
      <c r="S60" s="51">
        <v>-40</v>
      </c>
      <c r="T60" s="51">
        <v>-60.066666669999996</v>
      </c>
      <c r="U60" s="51">
        <v>-83</v>
      </c>
      <c r="V60" s="51">
        <v>-68</v>
      </c>
      <c r="W60" s="51">
        <v>-26.666666670000001</v>
      </c>
      <c r="X60" s="51">
        <v>-18.666666670000001</v>
      </c>
      <c r="Y60" s="51">
        <v>0</v>
      </c>
      <c r="Z60" s="51">
        <v>0</v>
      </c>
      <c r="AA60" s="51">
        <v>0</v>
      </c>
      <c r="AB60" s="52">
        <v>0</v>
      </c>
    </row>
    <row r="61" ht="16.5">
      <c r="A61" s="34"/>
      <c r="B61" s="53">
        <v>45405</v>
      </c>
      <c r="C61" s="48">
        <f>SUM(E61:AB61)</f>
        <v>-255.19999999000001</v>
      </c>
      <c r="D61" s="49"/>
      <c r="E61" s="50">
        <v>0</v>
      </c>
      <c r="F61" s="51">
        <v>0</v>
      </c>
      <c r="G61" s="51">
        <v>0</v>
      </c>
      <c r="H61" s="51">
        <v>0</v>
      </c>
      <c r="I61" s="51">
        <v>-0.53333333000000005</v>
      </c>
      <c r="J61" s="51">
        <v>-1</v>
      </c>
      <c r="K61" s="51">
        <v>-22</v>
      </c>
      <c r="L61" s="51">
        <v>-33.333333330000002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-28.333333329999999</v>
      </c>
      <c r="Y61" s="51">
        <v>-50</v>
      </c>
      <c r="Z61" s="51">
        <v>-40</v>
      </c>
      <c r="AA61" s="51">
        <v>-40</v>
      </c>
      <c r="AB61" s="52">
        <v>-40</v>
      </c>
    </row>
    <row r="62" ht="16.5">
      <c r="A62" s="34"/>
      <c r="B62" s="53">
        <v>45406</v>
      </c>
      <c r="C62" s="48">
        <f>SUM(E62:AB62)</f>
        <v>-452.96666665999999</v>
      </c>
      <c r="D62" s="49"/>
      <c r="E62" s="50">
        <v>-9.0999999999999996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-28</v>
      </c>
      <c r="M62" s="51">
        <v>-37.583333330000002</v>
      </c>
      <c r="N62" s="51">
        <v>-43</v>
      </c>
      <c r="O62" s="51">
        <v>-45</v>
      </c>
      <c r="P62" s="51">
        <v>-23</v>
      </c>
      <c r="Q62" s="51">
        <v>-23</v>
      </c>
      <c r="R62" s="51">
        <v>-14.949999999999999</v>
      </c>
      <c r="S62" s="51">
        <v>0</v>
      </c>
      <c r="T62" s="51">
        <v>-8.3333333300000003</v>
      </c>
      <c r="U62" s="51">
        <v>-20</v>
      </c>
      <c r="V62" s="51">
        <v>-48</v>
      </c>
      <c r="W62" s="51">
        <v>-48</v>
      </c>
      <c r="X62" s="51">
        <v>-35</v>
      </c>
      <c r="Y62" s="51">
        <v>-35</v>
      </c>
      <c r="Z62" s="51">
        <v>-35</v>
      </c>
      <c r="AA62" s="51">
        <v>0</v>
      </c>
      <c r="AB62" s="52">
        <v>0</v>
      </c>
    </row>
    <row r="63" ht="16.5">
      <c r="A63" s="34"/>
      <c r="B63" s="53">
        <v>45407</v>
      </c>
      <c r="C63" s="48">
        <f>SUM(E63:AB63)</f>
        <v>-183.43333334000002</v>
      </c>
      <c r="D63" s="49"/>
      <c r="E63" s="50">
        <v>0</v>
      </c>
      <c r="F63" s="51">
        <v>-12.266666669999999</v>
      </c>
      <c r="G63" s="51">
        <v>-1</v>
      </c>
      <c r="H63" s="51">
        <v>-1</v>
      </c>
      <c r="I63" s="51">
        <v>-1</v>
      </c>
      <c r="J63" s="51">
        <v>-1</v>
      </c>
      <c r="K63" s="51">
        <v>-28</v>
      </c>
      <c r="L63" s="51">
        <v>-50</v>
      </c>
      <c r="M63" s="51">
        <v>-50</v>
      </c>
      <c r="N63" s="51">
        <v>-24.166666670000001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1">
        <v>-15</v>
      </c>
      <c r="X63" s="51">
        <v>0</v>
      </c>
      <c r="Y63" s="51">
        <v>0</v>
      </c>
      <c r="Z63" s="51">
        <v>0</v>
      </c>
      <c r="AA63" s="51">
        <v>0</v>
      </c>
      <c r="AB63" s="52">
        <v>0</v>
      </c>
    </row>
    <row r="64" ht="16.5">
      <c r="A64" s="34"/>
      <c r="B64" s="53">
        <v>45408</v>
      </c>
      <c r="C64" s="48">
        <f>SUM(E64:AB64)</f>
        <v>-356.44999999999999</v>
      </c>
      <c r="D64" s="49"/>
      <c r="E64" s="50">
        <v>0</v>
      </c>
      <c r="F64" s="51">
        <v>0</v>
      </c>
      <c r="G64" s="51">
        <v>-0.93333332999999996</v>
      </c>
      <c r="H64" s="51">
        <v>-1</v>
      </c>
      <c r="I64" s="51">
        <v>-1</v>
      </c>
      <c r="J64" s="51">
        <v>0</v>
      </c>
      <c r="K64" s="51">
        <v>0</v>
      </c>
      <c r="L64" s="51">
        <v>0</v>
      </c>
      <c r="M64" s="51">
        <v>0</v>
      </c>
      <c r="N64" s="51">
        <v>-16</v>
      </c>
      <c r="O64" s="51">
        <v>-1</v>
      </c>
      <c r="P64" s="51">
        <v>-1</v>
      </c>
      <c r="Q64" s="51">
        <v>-42</v>
      </c>
      <c r="R64" s="51">
        <v>-42</v>
      </c>
      <c r="S64" s="51">
        <v>-42</v>
      </c>
      <c r="T64" s="51">
        <v>-30</v>
      </c>
      <c r="U64" s="51">
        <v>-42</v>
      </c>
      <c r="V64" s="51">
        <v>-49</v>
      </c>
      <c r="W64" s="51">
        <v>-31.850000000000001</v>
      </c>
      <c r="X64" s="51">
        <v>-50</v>
      </c>
      <c r="Y64" s="51">
        <v>-6.6666666699999997</v>
      </c>
      <c r="Z64" s="51">
        <v>0</v>
      </c>
      <c r="AA64" s="51">
        <v>0</v>
      </c>
      <c r="AB64" s="52">
        <v>0</v>
      </c>
    </row>
    <row r="65" ht="16.5">
      <c r="A65" s="34"/>
      <c r="B65" s="53">
        <v>45409</v>
      </c>
      <c r="C65" s="48">
        <f>SUM(E65:AB65)</f>
        <v>-628.9666666600001</v>
      </c>
      <c r="D65" s="49"/>
      <c r="E65" s="50">
        <v>0</v>
      </c>
      <c r="F65" s="51">
        <v>-9.8000000000000007</v>
      </c>
      <c r="G65" s="51">
        <v>-23</v>
      </c>
      <c r="H65" s="51">
        <v>-1</v>
      </c>
      <c r="I65" s="51">
        <v>-1</v>
      </c>
      <c r="J65" s="51">
        <v>-23</v>
      </c>
      <c r="K65" s="51">
        <v>-28</v>
      </c>
      <c r="L65" s="51">
        <v>-28</v>
      </c>
      <c r="M65" s="51">
        <v>-36.333333330000002</v>
      </c>
      <c r="N65" s="51">
        <v>-11.733333330000001</v>
      </c>
      <c r="O65" s="51">
        <v>-37.200000000000003</v>
      </c>
      <c r="P65" s="51">
        <v>-37</v>
      </c>
      <c r="Q65" s="51">
        <v>-37</v>
      </c>
      <c r="R65" s="51">
        <v>-38</v>
      </c>
      <c r="S65" s="51">
        <v>-38</v>
      </c>
      <c r="T65" s="51">
        <v>-39</v>
      </c>
      <c r="U65" s="51">
        <v>-41</v>
      </c>
      <c r="V65" s="51">
        <v>-39</v>
      </c>
      <c r="W65" s="51">
        <v>-50</v>
      </c>
      <c r="X65" s="51">
        <v>-50</v>
      </c>
      <c r="Y65" s="51">
        <v>-32.233333330000001</v>
      </c>
      <c r="Z65" s="51">
        <v>0</v>
      </c>
      <c r="AA65" s="51">
        <v>-28.666666670000001</v>
      </c>
      <c r="AB65" s="52">
        <v>0</v>
      </c>
    </row>
    <row r="66" ht="16.5">
      <c r="A66" s="34"/>
      <c r="B66" s="53">
        <v>45410</v>
      </c>
      <c r="C66" s="48">
        <f>SUM(E66:AB66)</f>
        <v>-79.266666659999999</v>
      </c>
      <c r="D66" s="49"/>
      <c r="E66" s="50">
        <v>0</v>
      </c>
      <c r="F66" s="51">
        <v>0</v>
      </c>
      <c r="G66" s="51">
        <v>0</v>
      </c>
      <c r="H66" s="51">
        <v>-0.23333333000000001</v>
      </c>
      <c r="I66" s="51">
        <v>-1</v>
      </c>
      <c r="J66" s="51">
        <v>-1</v>
      </c>
      <c r="K66" s="51">
        <v>0</v>
      </c>
      <c r="L66" s="51">
        <v>-0.78333333000000005</v>
      </c>
      <c r="M66" s="51">
        <v>-1</v>
      </c>
      <c r="N66" s="51">
        <v>-1</v>
      </c>
      <c r="O66" s="51">
        <v>-1</v>
      </c>
      <c r="P66" s="51">
        <v>-1</v>
      </c>
      <c r="Q66" s="51">
        <v>-1</v>
      </c>
      <c r="R66" s="51">
        <v>-1</v>
      </c>
      <c r="S66" s="51">
        <v>-1</v>
      </c>
      <c r="T66" s="51">
        <v>-1</v>
      </c>
      <c r="U66" s="51">
        <v>-1</v>
      </c>
      <c r="V66" s="51">
        <v>-1</v>
      </c>
      <c r="W66" s="51">
        <v>-33.950000000000003</v>
      </c>
      <c r="X66" s="51">
        <v>-19.466666669999999</v>
      </c>
      <c r="Y66" s="51">
        <v>-12.83333333</v>
      </c>
      <c r="Z66" s="51">
        <v>0</v>
      </c>
      <c r="AA66" s="51">
        <v>0</v>
      </c>
      <c r="AB66" s="52">
        <v>0</v>
      </c>
    </row>
    <row r="67" ht="16.5">
      <c r="A67" s="34"/>
      <c r="B67" s="53">
        <v>45411</v>
      </c>
      <c r="C67" s="48">
        <f>SUM(E67:AB67)</f>
        <v>-86.916666669999998</v>
      </c>
      <c r="D67" s="49"/>
      <c r="E67" s="50">
        <v>-5.5999999999999996</v>
      </c>
      <c r="F67" s="51">
        <v>-1</v>
      </c>
      <c r="G67" s="51">
        <v>-1</v>
      </c>
      <c r="H67" s="51">
        <v>-1</v>
      </c>
      <c r="I67" s="51">
        <v>0</v>
      </c>
      <c r="J67" s="51">
        <v>-1</v>
      </c>
      <c r="K67" s="51">
        <v>0</v>
      </c>
      <c r="L67" s="51">
        <v>-14.25</v>
      </c>
      <c r="M67" s="51">
        <v>-45</v>
      </c>
      <c r="N67" s="51">
        <v>-15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0</v>
      </c>
      <c r="V67" s="51">
        <v>0</v>
      </c>
      <c r="W67" s="51">
        <v>0</v>
      </c>
      <c r="X67" s="51">
        <v>-3.06666667</v>
      </c>
      <c r="Y67" s="51">
        <v>0</v>
      </c>
      <c r="Z67" s="51">
        <v>0</v>
      </c>
      <c r="AA67" s="51">
        <v>0</v>
      </c>
      <c r="AB67" s="52">
        <v>0</v>
      </c>
    </row>
    <row r="68" ht="16.5">
      <c r="A68" s="34"/>
      <c r="B68" s="53">
        <v>45412</v>
      </c>
      <c r="C68" s="48">
        <f>SUM(E68:AB68)</f>
        <v>-21.183333339999997</v>
      </c>
      <c r="D68" s="49"/>
      <c r="E68" s="50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-16.666666670000001</v>
      </c>
      <c r="M68" s="51">
        <v>-3.1499999999999999</v>
      </c>
      <c r="N68" s="51">
        <v>-0.46666667000000001</v>
      </c>
      <c r="O68" s="51">
        <v>-0.90000000000000002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0</v>
      </c>
      <c r="V68" s="51">
        <v>0</v>
      </c>
      <c r="W68" s="51">
        <v>0</v>
      </c>
      <c r="X68" s="51">
        <v>0</v>
      </c>
      <c r="Y68" s="51">
        <v>0</v>
      </c>
      <c r="Z68" s="51">
        <v>0</v>
      </c>
      <c r="AA68" s="51">
        <v>0</v>
      </c>
      <c r="AB68" s="52">
        <v>0</v>
      </c>
    </row>
    <row r="69" ht="15.75">
      <c r="A69" s="34"/>
      <c r="B69" s="54"/>
      <c r="C69" s="55">
        <f>SUM(E69:AB69)</f>
        <v>0</v>
      </c>
      <c r="D69" s="56"/>
      <c r="E69" s="50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2"/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44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46" t="s">
        <v>26</v>
      </c>
    </row>
    <row r="74" ht="17.25">
      <c r="A74" s="34"/>
      <c r="B74" s="47">
        <v>45383</v>
      </c>
      <c r="C74" s="58">
        <f>SUMIF(E74:AB74,"&gt;0")</f>
        <v>0</v>
      </c>
      <c r="D74" s="59">
        <f>SUMIF(E74:AB74,"&lt;0")</f>
        <v>-316.61666666999997</v>
      </c>
      <c r="E74" s="60">
        <f>E4+E39</f>
        <v>-0.71666666999999995</v>
      </c>
      <c r="F74" s="68">
        <f t="shared" ref="F74:AB74" si="0">F4+F39</f>
        <v>-1</v>
      </c>
      <c r="G74" s="68">
        <f t="shared" si="0"/>
        <v>-1</v>
      </c>
      <c r="H74" s="68">
        <f t="shared" si="0"/>
        <v>-1</v>
      </c>
      <c r="I74" s="68">
        <f t="shared" si="0"/>
        <v>-1</v>
      </c>
      <c r="J74" s="68">
        <f t="shared" si="0"/>
        <v>-1</v>
      </c>
      <c r="K74" s="68">
        <f t="shared" si="0"/>
        <v>-1</v>
      </c>
      <c r="L74" s="68">
        <f t="shared" si="0"/>
        <v>-1</v>
      </c>
      <c r="M74" s="68">
        <f t="shared" si="0"/>
        <v>-19</v>
      </c>
      <c r="N74" s="68">
        <f t="shared" si="0"/>
        <v>-8.4000000000000004</v>
      </c>
      <c r="O74" s="68">
        <f t="shared" si="0"/>
        <v>-10.5</v>
      </c>
      <c r="P74" s="68">
        <f t="shared" si="0"/>
        <v>-18</v>
      </c>
      <c r="Q74" s="68">
        <f t="shared" si="0"/>
        <v>-19</v>
      </c>
      <c r="R74" s="69">
        <f t="shared" si="0"/>
        <v>-19</v>
      </c>
      <c r="S74" s="70">
        <f t="shared" si="0"/>
        <v>-20</v>
      </c>
      <c r="T74" s="51">
        <f t="shared" si="0"/>
        <v>-20</v>
      </c>
      <c r="U74" s="51">
        <f t="shared" si="0"/>
        <v>-43</v>
      </c>
      <c r="V74" s="51">
        <f t="shared" si="0"/>
        <v>-42</v>
      </c>
      <c r="W74" s="51">
        <f t="shared" si="0"/>
        <v>-1</v>
      </c>
      <c r="X74" s="51">
        <f t="shared" si="0"/>
        <v>-1</v>
      </c>
      <c r="Y74" s="51">
        <f t="shared" si="0"/>
        <v>-1</v>
      </c>
      <c r="Z74" s="51">
        <f t="shared" si="0"/>
        <v>-1</v>
      </c>
      <c r="AA74" s="51">
        <f t="shared" si="0"/>
        <v>-43</v>
      </c>
      <c r="AB74" s="52">
        <f t="shared" si="0"/>
        <v>-43</v>
      </c>
    </row>
    <row r="75" ht="16.5">
      <c r="A75" s="34"/>
      <c r="B75" s="53">
        <v>45384</v>
      </c>
      <c r="C75" s="58">
        <f>SUMIF(E75:AB75,"&gt;0")</f>
        <v>0</v>
      </c>
      <c r="D75" s="59">
        <f>SUMIF(E75:AB75,"&lt;0")</f>
        <v>-265.76666667000001</v>
      </c>
      <c r="E75" s="71">
        <f t="shared" ref="E75:AB85" si="1">E5+E40</f>
        <v>-45</v>
      </c>
      <c r="F75" s="51">
        <f t="shared" si="1"/>
        <v>-48</v>
      </c>
      <c r="G75" s="51">
        <f t="shared" si="1"/>
        <v>-1</v>
      </c>
      <c r="H75" s="51">
        <f t="shared" si="1"/>
        <v>-1</v>
      </c>
      <c r="I75" s="51">
        <f t="shared" si="1"/>
        <v>-1</v>
      </c>
      <c r="J75" s="51">
        <f t="shared" si="1"/>
        <v>-1</v>
      </c>
      <c r="K75" s="51">
        <f t="shared" si="1"/>
        <v>-1</v>
      </c>
      <c r="L75" s="51">
        <f t="shared" si="1"/>
        <v>-1</v>
      </c>
      <c r="M75" s="51">
        <f t="shared" si="1"/>
        <v>-1</v>
      </c>
      <c r="N75" s="51">
        <f t="shared" si="1"/>
        <v>-1</v>
      </c>
      <c r="O75" s="51">
        <f t="shared" si="1"/>
        <v>-1</v>
      </c>
      <c r="P75" s="51">
        <f t="shared" si="1"/>
        <v>-1</v>
      </c>
      <c r="Q75" s="51">
        <f t="shared" si="1"/>
        <v>-1</v>
      </c>
      <c r="R75" s="51">
        <f t="shared" si="1"/>
        <v>-1</v>
      </c>
      <c r="S75" s="51">
        <f t="shared" si="1"/>
        <v>-1</v>
      </c>
      <c r="T75" s="51">
        <f t="shared" si="1"/>
        <v>-1</v>
      </c>
      <c r="U75" s="51">
        <f t="shared" si="1"/>
        <v>-1</v>
      </c>
      <c r="V75" s="51">
        <f t="shared" si="1"/>
        <v>-1</v>
      </c>
      <c r="W75" s="51">
        <f t="shared" si="1"/>
        <v>-45</v>
      </c>
      <c r="X75" s="51">
        <f t="shared" si="1"/>
        <v>-11.66666667</v>
      </c>
      <c r="Y75" s="51">
        <f t="shared" si="1"/>
        <v>0</v>
      </c>
      <c r="Z75" s="51">
        <f t="shared" si="1"/>
        <v>-43</v>
      </c>
      <c r="AA75" s="51">
        <f t="shared" si="1"/>
        <v>-35.100000000000001</v>
      </c>
      <c r="AB75" s="52">
        <f t="shared" si="1"/>
        <v>-22</v>
      </c>
    </row>
    <row r="76" ht="16.5">
      <c r="A76" s="34"/>
      <c r="B76" s="53">
        <v>45385</v>
      </c>
      <c r="C76" s="58">
        <f>SUMIF(E76:AB76,"&gt;0")</f>
        <v>0</v>
      </c>
      <c r="D76" s="59">
        <f>SUMIF(E76:AB76,"&lt;0")</f>
        <v>-148.05000000000001</v>
      </c>
      <c r="E76" s="71">
        <f t="shared" si="1"/>
        <v>-15.050000000000001</v>
      </c>
      <c r="F76" s="51">
        <f t="shared" si="1"/>
        <v>-1</v>
      </c>
      <c r="G76" s="51">
        <f t="shared" si="1"/>
        <v>-1</v>
      </c>
      <c r="H76" s="51">
        <f t="shared" si="1"/>
        <v>-1</v>
      </c>
      <c r="I76" s="51">
        <f t="shared" si="1"/>
        <v>-1</v>
      </c>
      <c r="J76" s="51">
        <f t="shared" si="1"/>
        <v>-1</v>
      </c>
      <c r="K76" s="51">
        <f t="shared" si="1"/>
        <v>-1</v>
      </c>
      <c r="L76" s="51">
        <f t="shared" si="1"/>
        <v>-1</v>
      </c>
      <c r="M76" s="51">
        <f t="shared" si="1"/>
        <v>-1</v>
      </c>
      <c r="N76" s="51">
        <f t="shared" si="1"/>
        <v>-1</v>
      </c>
      <c r="O76" s="51">
        <f t="shared" si="1"/>
        <v>-1</v>
      </c>
      <c r="P76" s="51">
        <f t="shared" si="1"/>
        <v>-1</v>
      </c>
      <c r="Q76" s="51">
        <f t="shared" si="1"/>
        <v>-1</v>
      </c>
      <c r="R76" s="51">
        <f t="shared" si="1"/>
        <v>-1</v>
      </c>
      <c r="S76" s="51">
        <f t="shared" si="1"/>
        <v>-1</v>
      </c>
      <c r="T76" s="51">
        <f t="shared" si="1"/>
        <v>-1</v>
      </c>
      <c r="U76" s="51">
        <f t="shared" si="1"/>
        <v>-1</v>
      </c>
      <c r="V76" s="51">
        <f t="shared" si="1"/>
        <v>-1</v>
      </c>
      <c r="W76" s="51">
        <f t="shared" si="1"/>
        <v>-20</v>
      </c>
      <c r="X76" s="51">
        <f t="shared" si="1"/>
        <v>-20</v>
      </c>
      <c r="Y76" s="51">
        <f t="shared" si="1"/>
        <v>-20</v>
      </c>
      <c r="Z76" s="51">
        <f t="shared" si="1"/>
        <v>-20</v>
      </c>
      <c r="AA76" s="51">
        <f t="shared" si="1"/>
        <v>-15</v>
      </c>
      <c r="AB76" s="52">
        <f t="shared" si="1"/>
        <v>-21</v>
      </c>
    </row>
    <row r="77" ht="16.5">
      <c r="A77" s="34"/>
      <c r="B77" s="53">
        <v>45386</v>
      </c>
      <c r="C77" s="58">
        <f>SUMIF(E77:AB77,"&gt;0")</f>
        <v>0</v>
      </c>
      <c r="D77" s="59">
        <f>SUMIF(E77:AB77,"&lt;0")</f>
        <v>-61.799999999999997</v>
      </c>
      <c r="E77" s="71">
        <f t="shared" si="1"/>
        <v>-42</v>
      </c>
      <c r="F77" s="51">
        <f t="shared" si="1"/>
        <v>-1</v>
      </c>
      <c r="G77" s="51">
        <f t="shared" si="1"/>
        <v>-1</v>
      </c>
      <c r="H77" s="51">
        <f t="shared" si="1"/>
        <v>-1</v>
      </c>
      <c r="I77" s="51">
        <f t="shared" si="1"/>
        <v>-1</v>
      </c>
      <c r="J77" s="51">
        <f t="shared" si="1"/>
        <v>-1</v>
      </c>
      <c r="K77" s="51">
        <f t="shared" si="1"/>
        <v>-1</v>
      </c>
      <c r="L77" s="51">
        <f t="shared" si="1"/>
        <v>-1</v>
      </c>
      <c r="M77" s="51">
        <f t="shared" si="1"/>
        <v>-1</v>
      </c>
      <c r="N77" s="51">
        <f t="shared" si="1"/>
        <v>-1</v>
      </c>
      <c r="O77" s="51">
        <f t="shared" si="1"/>
        <v>-1</v>
      </c>
      <c r="P77" s="51">
        <f t="shared" si="1"/>
        <v>-1</v>
      </c>
      <c r="Q77" s="51">
        <f t="shared" si="1"/>
        <v>-1</v>
      </c>
      <c r="R77" s="51">
        <f t="shared" si="1"/>
        <v>-1</v>
      </c>
      <c r="S77" s="51">
        <f t="shared" si="1"/>
        <v>-1</v>
      </c>
      <c r="T77" s="51">
        <f t="shared" si="1"/>
        <v>-1</v>
      </c>
      <c r="U77" s="51">
        <f t="shared" si="1"/>
        <v>-1</v>
      </c>
      <c r="V77" s="51">
        <f t="shared" si="1"/>
        <v>-1</v>
      </c>
      <c r="W77" s="51">
        <f t="shared" si="1"/>
        <v>-1</v>
      </c>
      <c r="X77" s="51">
        <f t="shared" si="1"/>
        <v>-1</v>
      </c>
      <c r="Y77" s="51">
        <f t="shared" si="1"/>
        <v>-0.80000000000000004</v>
      </c>
      <c r="Z77" s="51">
        <f t="shared" si="1"/>
        <v>0</v>
      </c>
      <c r="AA77" s="51">
        <f t="shared" si="1"/>
        <v>0</v>
      </c>
      <c r="AB77" s="52">
        <f t="shared" si="1"/>
        <v>0</v>
      </c>
    </row>
    <row r="78" ht="16.5">
      <c r="A78" s="34"/>
      <c r="B78" s="53">
        <v>45387</v>
      </c>
      <c r="C78" s="58">
        <f>SUMIF(E78:AB78,"&gt;0")</f>
        <v>0</v>
      </c>
      <c r="D78" s="59">
        <f>SUMIF(E78:AB78,"&lt;0")</f>
        <v>-245.01666667000001</v>
      </c>
      <c r="E78" s="71">
        <f t="shared" si="1"/>
        <v>-20.300000000000001</v>
      </c>
      <c r="F78" s="51">
        <f t="shared" si="1"/>
        <v>-1</v>
      </c>
      <c r="G78" s="51">
        <f t="shared" si="1"/>
        <v>-1</v>
      </c>
      <c r="H78" s="51">
        <f t="shared" si="1"/>
        <v>-1</v>
      </c>
      <c r="I78" s="72">
        <f t="shared" si="1"/>
        <v>-1</v>
      </c>
      <c r="J78" s="51">
        <f t="shared" si="1"/>
        <v>-1</v>
      </c>
      <c r="K78" s="51">
        <f t="shared" si="1"/>
        <v>-1</v>
      </c>
      <c r="L78" s="51">
        <f t="shared" si="1"/>
        <v>-10</v>
      </c>
      <c r="M78" s="51">
        <f t="shared" si="1"/>
        <v>0</v>
      </c>
      <c r="N78" s="51">
        <f t="shared" si="1"/>
        <v>-1</v>
      </c>
      <c r="O78" s="51">
        <f t="shared" si="1"/>
        <v>-1</v>
      </c>
      <c r="P78" s="51">
        <f t="shared" si="1"/>
        <v>-1</v>
      </c>
      <c r="Q78" s="51">
        <f t="shared" si="1"/>
        <v>-1</v>
      </c>
      <c r="R78" s="51">
        <f t="shared" si="1"/>
        <v>-16.866666670000001</v>
      </c>
      <c r="S78" s="51">
        <f t="shared" si="1"/>
        <v>0</v>
      </c>
      <c r="T78" s="51">
        <f t="shared" si="1"/>
        <v>-0.56666667000000004</v>
      </c>
      <c r="U78" s="51">
        <f t="shared" si="1"/>
        <v>-1</v>
      </c>
      <c r="V78" s="51">
        <f t="shared" si="1"/>
        <v>-15</v>
      </c>
      <c r="W78" s="51">
        <f t="shared" si="1"/>
        <v>-34.833333330000002</v>
      </c>
      <c r="X78" s="51">
        <f t="shared" si="1"/>
        <v>-22</v>
      </c>
      <c r="Y78" s="51">
        <f t="shared" si="1"/>
        <v>-22</v>
      </c>
      <c r="Z78" s="51">
        <f t="shared" si="1"/>
        <v>-22</v>
      </c>
      <c r="AA78" s="51">
        <f t="shared" si="1"/>
        <v>-25.449999999999999</v>
      </c>
      <c r="AB78" s="52">
        <f t="shared" si="1"/>
        <v>-45</v>
      </c>
    </row>
    <row r="79" ht="16.5">
      <c r="A79" s="34"/>
      <c r="B79" s="53">
        <v>45388</v>
      </c>
      <c r="C79" s="58">
        <f>SUMIF(E79:AB79,"&gt;0")</f>
        <v>0</v>
      </c>
      <c r="D79" s="59">
        <f>SUMIF(E79:AB79,"&lt;0")</f>
        <v>-338.21666667</v>
      </c>
      <c r="E79" s="71">
        <f t="shared" si="1"/>
        <v>-45</v>
      </c>
      <c r="F79" s="51">
        <f t="shared" si="1"/>
        <v>-1</v>
      </c>
      <c r="G79" s="51">
        <f t="shared" si="1"/>
        <v>-1</v>
      </c>
      <c r="H79" s="51">
        <f t="shared" si="1"/>
        <v>-1</v>
      </c>
      <c r="I79" s="51">
        <f t="shared" si="1"/>
        <v>-1</v>
      </c>
      <c r="J79" s="51">
        <f t="shared" si="1"/>
        <v>-1</v>
      </c>
      <c r="K79" s="51">
        <f t="shared" si="1"/>
        <v>-1</v>
      </c>
      <c r="L79" s="51">
        <f t="shared" si="1"/>
        <v>-1</v>
      </c>
      <c r="M79" s="51">
        <f t="shared" si="1"/>
        <v>-1</v>
      </c>
      <c r="N79" s="51">
        <f t="shared" si="1"/>
        <v>-1</v>
      </c>
      <c r="O79" s="51">
        <f t="shared" si="1"/>
        <v>-1</v>
      </c>
      <c r="P79" s="51">
        <f t="shared" si="1"/>
        <v>-1</v>
      </c>
      <c r="Q79" s="51">
        <f t="shared" si="1"/>
        <v>-1</v>
      </c>
      <c r="R79" s="51">
        <f t="shared" si="1"/>
        <v>-0.41666667000000002</v>
      </c>
      <c r="S79" s="51">
        <f t="shared" si="1"/>
        <v>-0.80000000000000004</v>
      </c>
      <c r="T79" s="51">
        <f t="shared" si="1"/>
        <v>-1</v>
      </c>
      <c r="U79" s="51">
        <f t="shared" si="1"/>
        <v>-12</v>
      </c>
      <c r="V79" s="51">
        <f t="shared" si="1"/>
        <v>-21</v>
      </c>
      <c r="W79" s="51">
        <f t="shared" si="1"/>
        <v>-21</v>
      </c>
      <c r="X79" s="51">
        <f t="shared" si="1"/>
        <v>-45</v>
      </c>
      <c r="Y79" s="51">
        <f t="shared" si="1"/>
        <v>-45</v>
      </c>
      <c r="Z79" s="51">
        <f t="shared" si="1"/>
        <v>-45</v>
      </c>
      <c r="AA79" s="51">
        <f t="shared" si="1"/>
        <v>-45</v>
      </c>
      <c r="AB79" s="52">
        <f t="shared" si="1"/>
        <v>-45</v>
      </c>
    </row>
    <row r="80" ht="16.5">
      <c r="A80" s="34"/>
      <c r="B80" s="53">
        <v>45389</v>
      </c>
      <c r="C80" s="58">
        <f>SUMIF(E80:AB80,"&gt;0")</f>
        <v>450.93333332999998</v>
      </c>
      <c r="D80" s="59">
        <f>SUMIF(E80:AB80,"&lt;0")</f>
        <v>-210.76666667000001</v>
      </c>
      <c r="E80" s="71">
        <f t="shared" si="1"/>
        <v>-14.66666667</v>
      </c>
      <c r="F80" s="51">
        <f t="shared" si="1"/>
        <v>-1</v>
      </c>
      <c r="G80" s="51">
        <f t="shared" si="1"/>
        <v>-1</v>
      </c>
      <c r="H80" s="51">
        <f t="shared" si="1"/>
        <v>-1</v>
      </c>
      <c r="I80" s="51">
        <f t="shared" si="1"/>
        <v>-1</v>
      </c>
      <c r="J80" s="51">
        <f t="shared" si="1"/>
        <v>-1</v>
      </c>
      <c r="K80" s="51">
        <f t="shared" si="1"/>
        <v>-1</v>
      </c>
      <c r="L80" s="51">
        <f t="shared" si="1"/>
        <v>-1</v>
      </c>
      <c r="M80" s="51">
        <f t="shared" si="1"/>
        <v>-1</v>
      </c>
      <c r="N80" s="51">
        <f t="shared" si="1"/>
        <v>0</v>
      </c>
      <c r="O80" s="51">
        <f t="shared" si="1"/>
        <v>0</v>
      </c>
      <c r="P80" s="51">
        <f t="shared" si="1"/>
        <v>0</v>
      </c>
      <c r="Q80" s="51">
        <f t="shared" si="1"/>
        <v>44.799999999999997</v>
      </c>
      <c r="R80" s="51">
        <f t="shared" si="1"/>
        <v>116.2</v>
      </c>
      <c r="S80" s="51">
        <f t="shared" si="1"/>
        <v>100.53333333</v>
      </c>
      <c r="T80" s="51">
        <f t="shared" si="1"/>
        <v>114</v>
      </c>
      <c r="U80" s="51">
        <f t="shared" si="1"/>
        <v>75.400000000000006</v>
      </c>
      <c r="V80" s="51">
        <f t="shared" si="1"/>
        <v>0</v>
      </c>
      <c r="W80" s="51">
        <f t="shared" si="1"/>
        <v>0</v>
      </c>
      <c r="X80" s="51">
        <f t="shared" si="1"/>
        <v>-16.100000000000001</v>
      </c>
      <c r="Y80" s="51">
        <f t="shared" si="1"/>
        <v>-42</v>
      </c>
      <c r="Z80" s="51">
        <f t="shared" si="1"/>
        <v>-42</v>
      </c>
      <c r="AA80" s="51">
        <f t="shared" si="1"/>
        <v>-43</v>
      </c>
      <c r="AB80" s="52">
        <f t="shared" si="1"/>
        <v>-45</v>
      </c>
    </row>
    <row r="81" ht="16.5">
      <c r="A81" s="34"/>
      <c r="B81" s="53">
        <v>45390</v>
      </c>
      <c r="C81" s="58">
        <f>SUMIF(E81:AB81,"&gt;0")</f>
        <v>0</v>
      </c>
      <c r="D81" s="59">
        <f>SUMIF(E81:AB81,"&lt;0")</f>
        <v>-551.41666667000004</v>
      </c>
      <c r="E81" s="71">
        <f t="shared" si="1"/>
        <v>-42</v>
      </c>
      <c r="F81" s="51">
        <f t="shared" si="1"/>
        <v>-1</v>
      </c>
      <c r="G81" s="51">
        <f t="shared" si="1"/>
        <v>-1</v>
      </c>
      <c r="H81" s="51">
        <f t="shared" si="1"/>
        <v>-1</v>
      </c>
      <c r="I81" s="51">
        <f t="shared" si="1"/>
        <v>-1</v>
      </c>
      <c r="J81" s="51">
        <f t="shared" si="1"/>
        <v>-16</v>
      </c>
      <c r="K81" s="51">
        <f t="shared" si="1"/>
        <v>-18.333333329999999</v>
      </c>
      <c r="L81" s="51">
        <f t="shared" si="1"/>
        <v>0</v>
      </c>
      <c r="M81" s="51">
        <f t="shared" si="1"/>
        <v>-14.56666667</v>
      </c>
      <c r="N81" s="51">
        <f t="shared" si="1"/>
        <v>-13.800000000000001</v>
      </c>
      <c r="O81" s="51">
        <f t="shared" si="1"/>
        <v>-23</v>
      </c>
      <c r="P81" s="51">
        <f t="shared" si="1"/>
        <v>-23</v>
      </c>
      <c r="Q81" s="51">
        <f t="shared" si="1"/>
        <v>-23</v>
      </c>
      <c r="R81" s="51">
        <f t="shared" si="1"/>
        <v>-23</v>
      </c>
      <c r="S81" s="51">
        <f t="shared" si="1"/>
        <v>-23</v>
      </c>
      <c r="T81" s="51">
        <f t="shared" si="1"/>
        <v>-23</v>
      </c>
      <c r="U81" s="51">
        <f t="shared" si="1"/>
        <v>-19.166666670000001</v>
      </c>
      <c r="V81" s="51">
        <f t="shared" si="1"/>
        <v>-30.550000000000001</v>
      </c>
      <c r="W81" s="51">
        <f t="shared" si="1"/>
        <v>-31</v>
      </c>
      <c r="X81" s="51">
        <f t="shared" si="1"/>
        <v>-40</v>
      </c>
      <c r="Y81" s="51">
        <f t="shared" si="1"/>
        <v>-40</v>
      </c>
      <c r="Z81" s="51">
        <f t="shared" si="1"/>
        <v>-48</v>
      </c>
      <c r="AA81" s="51">
        <f t="shared" si="1"/>
        <v>-48</v>
      </c>
      <c r="AB81" s="52">
        <f t="shared" si="1"/>
        <v>-48</v>
      </c>
    </row>
    <row r="82" ht="16.5">
      <c r="A82" s="34"/>
      <c r="B82" s="53">
        <v>45391</v>
      </c>
      <c r="C82" s="58">
        <f>SUMIF(E82:AB82,"&gt;0")</f>
        <v>20.666666669999998</v>
      </c>
      <c r="D82" s="59">
        <f>SUMIF(E82:AB82,"&lt;0")</f>
        <v>-384.28333333</v>
      </c>
      <c r="E82" s="71">
        <f t="shared" si="1"/>
        <v>-20.300000000000001</v>
      </c>
      <c r="F82" s="51">
        <f t="shared" si="1"/>
        <v>-18.399999999999999</v>
      </c>
      <c r="G82" s="51">
        <f t="shared" si="1"/>
        <v>-15</v>
      </c>
      <c r="H82" s="51">
        <f t="shared" si="1"/>
        <v>-22</v>
      </c>
      <c r="I82" s="51">
        <f t="shared" si="1"/>
        <v>-16</v>
      </c>
      <c r="J82" s="51">
        <f t="shared" si="1"/>
        <v>-1</v>
      </c>
      <c r="K82" s="51">
        <f t="shared" si="1"/>
        <v>-1</v>
      </c>
      <c r="L82" s="51">
        <f t="shared" si="1"/>
        <v>-0.25</v>
      </c>
      <c r="M82" s="51">
        <f t="shared" si="1"/>
        <v>-1</v>
      </c>
      <c r="N82" s="51">
        <f t="shared" si="1"/>
        <v>0</v>
      </c>
      <c r="O82" s="51">
        <f t="shared" si="1"/>
        <v>-1</v>
      </c>
      <c r="P82" s="51">
        <f t="shared" si="1"/>
        <v>-1</v>
      </c>
      <c r="Q82" s="51">
        <f t="shared" si="1"/>
        <v>-1</v>
      </c>
      <c r="R82" s="51">
        <f t="shared" si="1"/>
        <v>-0.5</v>
      </c>
      <c r="S82" s="51">
        <f t="shared" si="1"/>
        <v>6.6666666699999997</v>
      </c>
      <c r="T82" s="51">
        <f t="shared" si="1"/>
        <v>14</v>
      </c>
      <c r="U82" s="51">
        <f t="shared" si="1"/>
        <v>-22</v>
      </c>
      <c r="V82" s="51">
        <f t="shared" si="1"/>
        <v>-35.25</v>
      </c>
      <c r="W82" s="51">
        <f t="shared" si="1"/>
        <v>-21</v>
      </c>
      <c r="X82" s="51">
        <f t="shared" si="1"/>
        <v>-29.583333329999999</v>
      </c>
      <c r="Y82" s="51">
        <f t="shared" si="1"/>
        <v>-43</v>
      </c>
      <c r="Z82" s="51">
        <f t="shared" si="1"/>
        <v>-45</v>
      </c>
      <c r="AA82" s="51">
        <f t="shared" si="1"/>
        <v>-45</v>
      </c>
      <c r="AB82" s="52">
        <f t="shared" si="1"/>
        <v>-45</v>
      </c>
    </row>
    <row r="83" ht="16.5">
      <c r="A83" s="34"/>
      <c r="B83" s="53">
        <v>45392</v>
      </c>
      <c r="C83" s="58">
        <f>SUMIF(E83:AB83,"&gt;0")</f>
        <v>0</v>
      </c>
      <c r="D83" s="59">
        <f>SUMIF(E83:AB83,"&lt;0")</f>
        <v>-685.85000000000002</v>
      </c>
      <c r="E83" s="71">
        <f t="shared" si="1"/>
        <v>-45</v>
      </c>
      <c r="F83" s="51">
        <f t="shared" si="1"/>
        <v>-45</v>
      </c>
      <c r="G83" s="51">
        <f t="shared" si="1"/>
        <v>-1</v>
      </c>
      <c r="H83" s="51">
        <f t="shared" si="1"/>
        <v>-1</v>
      </c>
      <c r="I83" s="51">
        <f t="shared" si="1"/>
        <v>-1</v>
      </c>
      <c r="J83" s="51">
        <f t="shared" si="1"/>
        <v>-22</v>
      </c>
      <c r="K83" s="51">
        <f t="shared" si="1"/>
        <v>-45</v>
      </c>
      <c r="L83" s="51">
        <f t="shared" si="1"/>
        <v>0</v>
      </c>
      <c r="M83" s="51">
        <f t="shared" si="1"/>
        <v>-20.25</v>
      </c>
      <c r="N83" s="51">
        <f t="shared" si="1"/>
        <v>-38</v>
      </c>
      <c r="O83" s="51">
        <f t="shared" si="1"/>
        <v>-23</v>
      </c>
      <c r="P83" s="51">
        <f t="shared" si="1"/>
        <v>-23</v>
      </c>
      <c r="Q83" s="51">
        <f t="shared" si="1"/>
        <v>-23</v>
      </c>
      <c r="R83" s="51">
        <f t="shared" si="1"/>
        <v>-38</v>
      </c>
      <c r="S83" s="51">
        <f t="shared" si="1"/>
        <v>-42</v>
      </c>
      <c r="T83" s="51">
        <f t="shared" si="1"/>
        <v>-15</v>
      </c>
      <c r="U83" s="51">
        <f t="shared" si="1"/>
        <v>-32</v>
      </c>
      <c r="V83" s="51">
        <f t="shared" si="1"/>
        <v>-44</v>
      </c>
      <c r="W83" s="51">
        <f t="shared" si="1"/>
        <v>-41</v>
      </c>
      <c r="X83" s="51">
        <f t="shared" si="1"/>
        <v>-40</v>
      </c>
      <c r="Y83" s="51">
        <f t="shared" si="1"/>
        <v>-40</v>
      </c>
      <c r="Z83" s="51">
        <f t="shared" si="1"/>
        <v>-40</v>
      </c>
      <c r="AA83" s="51">
        <f t="shared" si="1"/>
        <v>-40</v>
      </c>
      <c r="AB83" s="52">
        <f t="shared" si="1"/>
        <v>-26.600000000000001</v>
      </c>
    </row>
    <row r="84" ht="16.5">
      <c r="A84" s="34"/>
      <c r="B84" s="53">
        <v>45393</v>
      </c>
      <c r="C84" s="58">
        <f>SUMIF(E84:AB84,"&gt;0")</f>
        <v>0</v>
      </c>
      <c r="D84" s="59">
        <f>SUMIF(E84:AB84,"&lt;0")</f>
        <v>-415.41666666999998</v>
      </c>
      <c r="E84" s="71">
        <f t="shared" si="1"/>
        <v>-38.100000000000001</v>
      </c>
      <c r="F84" s="51">
        <f t="shared" si="1"/>
        <v>-23</v>
      </c>
      <c r="G84" s="51">
        <f t="shared" si="1"/>
        <v>-1</v>
      </c>
      <c r="H84" s="51">
        <f t="shared" si="1"/>
        <v>-1</v>
      </c>
      <c r="I84" s="51">
        <f t="shared" si="1"/>
        <v>-1</v>
      </c>
      <c r="J84" s="51">
        <f t="shared" si="1"/>
        <v>-1</v>
      </c>
      <c r="K84" s="51">
        <f t="shared" si="1"/>
        <v>-23</v>
      </c>
      <c r="L84" s="51">
        <f t="shared" si="1"/>
        <v>-23</v>
      </c>
      <c r="M84" s="51">
        <f t="shared" si="1"/>
        <v>-1</v>
      </c>
      <c r="N84" s="51">
        <f t="shared" si="1"/>
        <v>-1</v>
      </c>
      <c r="O84" s="51">
        <f t="shared" si="1"/>
        <v>-1</v>
      </c>
      <c r="P84" s="51">
        <f t="shared" si="1"/>
        <v>-1</v>
      </c>
      <c r="Q84" s="51">
        <f t="shared" si="1"/>
        <v>-0.31666666999999998</v>
      </c>
      <c r="R84" s="51">
        <f t="shared" si="1"/>
        <v>-1</v>
      </c>
      <c r="S84" s="51">
        <f t="shared" si="1"/>
        <v>-1</v>
      </c>
      <c r="T84" s="51">
        <f t="shared" si="1"/>
        <v>-1</v>
      </c>
      <c r="U84" s="51">
        <f t="shared" si="1"/>
        <v>-1</v>
      </c>
      <c r="V84" s="51">
        <f t="shared" si="1"/>
        <v>-44</v>
      </c>
      <c r="W84" s="51">
        <f t="shared" si="1"/>
        <v>-41</v>
      </c>
      <c r="X84" s="51">
        <f t="shared" si="1"/>
        <v>-40</v>
      </c>
      <c r="Y84" s="51">
        <f t="shared" si="1"/>
        <v>-40</v>
      </c>
      <c r="Z84" s="51">
        <f t="shared" si="1"/>
        <v>-40</v>
      </c>
      <c r="AA84" s="51">
        <f t="shared" si="1"/>
        <v>-50</v>
      </c>
      <c r="AB84" s="52">
        <f t="shared" si="1"/>
        <v>-41</v>
      </c>
    </row>
    <row r="85" ht="16.5">
      <c r="A85" s="34"/>
      <c r="B85" s="53">
        <v>45394</v>
      </c>
      <c r="C85" s="58">
        <f>SUMIF(E85:AB85,"&gt;0")</f>
        <v>0</v>
      </c>
      <c r="D85" s="59">
        <f>SUMIF(E85:AB85,"&lt;0")</f>
        <v>-297.75</v>
      </c>
      <c r="E85" s="71">
        <f t="shared" si="1"/>
        <v>-29.25</v>
      </c>
      <c r="F85" s="51">
        <f t="shared" si="1"/>
        <v>-1</v>
      </c>
      <c r="G85" s="51">
        <f t="shared" si="1"/>
        <v>-1</v>
      </c>
      <c r="H85" s="51">
        <f t="shared" si="1"/>
        <v>-1</v>
      </c>
      <c r="I85" s="51">
        <f t="shared" si="1"/>
        <v>-1</v>
      </c>
      <c r="J85" s="51">
        <f t="shared" si="1"/>
        <v>-1</v>
      </c>
      <c r="K85" s="51">
        <f t="shared" si="1"/>
        <v>-23</v>
      </c>
      <c r="L85" s="51">
        <f t="shared" si="1"/>
        <v>-23</v>
      </c>
      <c r="M85" s="51">
        <f t="shared" si="1"/>
        <v>-20</v>
      </c>
      <c r="N85" s="51">
        <f t="shared" si="1"/>
        <v>-1</v>
      </c>
      <c r="O85" s="51">
        <f t="shared" si="1"/>
        <v>-1</v>
      </c>
      <c r="P85" s="51">
        <f t="shared" si="1"/>
        <v>-1</v>
      </c>
      <c r="Q85" s="51">
        <f t="shared" si="1"/>
        <v>0</v>
      </c>
      <c r="R85" s="51">
        <f t="shared" si="1"/>
        <v>0</v>
      </c>
      <c r="S85" s="51">
        <f t="shared" si="1"/>
        <v>0</v>
      </c>
      <c r="T85" s="51">
        <f t="shared" ref="T85:AB85" si="2">T15+T50</f>
        <v>0</v>
      </c>
      <c r="U85" s="51">
        <f t="shared" si="2"/>
        <v>0</v>
      </c>
      <c r="V85" s="51">
        <f t="shared" si="2"/>
        <v>0</v>
      </c>
      <c r="W85" s="51">
        <f t="shared" si="2"/>
        <v>-19.5</v>
      </c>
      <c r="X85" s="51">
        <f t="shared" si="2"/>
        <v>-35</v>
      </c>
      <c r="Y85" s="51">
        <f t="shared" si="2"/>
        <v>-35</v>
      </c>
      <c r="Z85" s="51">
        <f t="shared" si="2"/>
        <v>-30</v>
      </c>
      <c r="AA85" s="51">
        <f t="shared" si="2"/>
        <v>-30</v>
      </c>
      <c r="AB85" s="52">
        <f t="shared" si="2"/>
        <v>-45</v>
      </c>
    </row>
    <row r="86" ht="16.5">
      <c r="A86" s="34"/>
      <c r="B86" s="53">
        <v>45395</v>
      </c>
      <c r="C86" s="58">
        <f>SUMIF(E86:AB86,"&gt;0")</f>
        <v>142.34999999999999</v>
      </c>
      <c r="D86" s="59">
        <f>SUMIF(E86:AB86,"&lt;0")</f>
        <v>-184.5</v>
      </c>
      <c r="E86" s="71">
        <f t="shared" ref="E86:AB96" si="3">E16+E51</f>
        <v>-1</v>
      </c>
      <c r="F86" s="51">
        <f t="shared" si="3"/>
        <v>-1</v>
      </c>
      <c r="G86" s="51">
        <f t="shared" si="3"/>
        <v>-1</v>
      </c>
      <c r="H86" s="51">
        <f t="shared" si="3"/>
        <v>-1</v>
      </c>
      <c r="I86" s="51">
        <f t="shared" si="3"/>
        <v>-1</v>
      </c>
      <c r="J86" s="51">
        <f t="shared" si="3"/>
        <v>-1</v>
      </c>
      <c r="K86" s="51">
        <f t="shared" si="3"/>
        <v>-1</v>
      </c>
      <c r="L86" s="51">
        <f t="shared" si="3"/>
        <v>-1</v>
      </c>
      <c r="M86" s="51">
        <f t="shared" si="3"/>
        <v>-1</v>
      </c>
      <c r="N86" s="51">
        <f t="shared" si="3"/>
        <v>-1</v>
      </c>
      <c r="O86" s="51">
        <f t="shared" si="3"/>
        <v>0</v>
      </c>
      <c r="P86" s="51">
        <f t="shared" si="3"/>
        <v>0</v>
      </c>
      <c r="Q86" s="51">
        <f t="shared" si="3"/>
        <v>0</v>
      </c>
      <c r="R86" s="51">
        <f t="shared" si="3"/>
        <v>9.31666667</v>
      </c>
      <c r="S86" s="51">
        <f t="shared" si="3"/>
        <v>47.600000000000001</v>
      </c>
      <c r="T86" s="51">
        <f t="shared" si="3"/>
        <v>66</v>
      </c>
      <c r="U86" s="51">
        <f t="shared" si="3"/>
        <v>19.43333333</v>
      </c>
      <c r="V86" s="51">
        <f t="shared" si="3"/>
        <v>0</v>
      </c>
      <c r="W86" s="51">
        <f t="shared" si="3"/>
        <v>-6.5</v>
      </c>
      <c r="X86" s="51">
        <f t="shared" si="3"/>
        <v>-45</v>
      </c>
      <c r="Y86" s="51">
        <f t="shared" si="3"/>
        <v>-45</v>
      </c>
      <c r="Z86" s="51">
        <f t="shared" si="3"/>
        <v>-45</v>
      </c>
      <c r="AA86" s="51">
        <f t="shared" si="3"/>
        <v>-32</v>
      </c>
      <c r="AB86" s="52">
        <f t="shared" si="3"/>
        <v>-1</v>
      </c>
    </row>
    <row r="87" ht="16.5">
      <c r="A87" s="34"/>
      <c r="B87" s="53">
        <v>45396</v>
      </c>
      <c r="C87" s="58">
        <f>SUMIF(E87:AB87,"&gt;0")</f>
        <v>11.73333334</v>
      </c>
      <c r="D87" s="59">
        <f>SUMIF(E87:AB87,"&lt;0")</f>
        <v>-16.783333330000001</v>
      </c>
      <c r="E87" s="50">
        <f t="shared" si="3"/>
        <v>-1</v>
      </c>
      <c r="F87" s="51">
        <f t="shared" si="3"/>
        <v>-1</v>
      </c>
      <c r="G87" s="51">
        <f t="shared" si="3"/>
        <v>-1</v>
      </c>
      <c r="H87" s="51">
        <f t="shared" si="3"/>
        <v>-1</v>
      </c>
      <c r="I87" s="51">
        <f t="shared" si="3"/>
        <v>-1</v>
      </c>
      <c r="J87" s="51">
        <f t="shared" si="3"/>
        <v>-1</v>
      </c>
      <c r="K87" s="51">
        <f t="shared" si="3"/>
        <v>-1</v>
      </c>
      <c r="L87" s="51">
        <f t="shared" si="3"/>
        <v>-1</v>
      </c>
      <c r="M87" s="51">
        <f t="shared" si="3"/>
        <v>-1</v>
      </c>
      <c r="N87" s="51">
        <f t="shared" si="3"/>
        <v>-1</v>
      </c>
      <c r="O87" s="51">
        <f t="shared" si="3"/>
        <v>-1</v>
      </c>
      <c r="P87" s="51">
        <f t="shared" si="3"/>
        <v>-1</v>
      </c>
      <c r="Q87" s="51">
        <f t="shared" si="3"/>
        <v>-1</v>
      </c>
      <c r="R87" s="51">
        <f t="shared" si="3"/>
        <v>-1</v>
      </c>
      <c r="S87" s="51">
        <f t="shared" si="3"/>
        <v>-1</v>
      </c>
      <c r="T87" s="51">
        <f t="shared" si="3"/>
        <v>-1</v>
      </c>
      <c r="U87" s="51">
        <f t="shared" si="3"/>
        <v>-0.78333333000000005</v>
      </c>
      <c r="V87" s="51">
        <f t="shared" si="3"/>
        <v>3.6666666700000001</v>
      </c>
      <c r="W87" s="51">
        <f t="shared" si="3"/>
        <v>0</v>
      </c>
      <c r="X87" s="51">
        <f t="shared" si="3"/>
        <v>0</v>
      </c>
      <c r="Y87" s="51">
        <f t="shared" si="3"/>
        <v>0</v>
      </c>
      <c r="Z87" s="51">
        <f t="shared" si="3"/>
        <v>0</v>
      </c>
      <c r="AA87" s="51">
        <f t="shared" si="3"/>
        <v>0</v>
      </c>
      <c r="AB87" s="52">
        <f t="shared" si="3"/>
        <v>8.06666667</v>
      </c>
    </row>
    <row r="88" ht="16.5">
      <c r="A88" s="34"/>
      <c r="B88" s="53">
        <v>45397</v>
      </c>
      <c r="C88" s="58">
        <f>SUMIF(E88:AB88,"&gt;0")</f>
        <v>365.86666667000003</v>
      </c>
      <c r="D88" s="59">
        <f>SUMIF(E88:AB88,"&lt;0")</f>
        <v>-8.4666666599999996</v>
      </c>
      <c r="E88" s="71">
        <f t="shared" si="3"/>
        <v>0</v>
      </c>
      <c r="F88" s="51">
        <f t="shared" si="3"/>
        <v>-0.63333333000000003</v>
      </c>
      <c r="G88" s="51">
        <f t="shared" si="3"/>
        <v>-1</v>
      </c>
      <c r="H88" s="51">
        <f t="shared" si="3"/>
        <v>-1</v>
      </c>
      <c r="I88" s="51">
        <f t="shared" si="3"/>
        <v>-1</v>
      </c>
      <c r="J88" s="51">
        <f t="shared" si="3"/>
        <v>-1</v>
      </c>
      <c r="K88" s="51">
        <f t="shared" si="3"/>
        <v>-1</v>
      </c>
      <c r="L88" s="51">
        <f t="shared" si="3"/>
        <v>-1</v>
      </c>
      <c r="M88" s="51">
        <f t="shared" si="3"/>
        <v>-1</v>
      </c>
      <c r="N88" s="51">
        <f t="shared" si="3"/>
        <v>-0.83333332999999998</v>
      </c>
      <c r="O88" s="51">
        <f t="shared" si="3"/>
        <v>8.25</v>
      </c>
      <c r="P88" s="51">
        <f t="shared" si="3"/>
        <v>45</v>
      </c>
      <c r="Q88" s="51">
        <f t="shared" si="3"/>
        <v>45</v>
      </c>
      <c r="R88" s="51">
        <f t="shared" si="3"/>
        <v>16.266666669999999</v>
      </c>
      <c r="S88" s="51">
        <f t="shared" si="3"/>
        <v>57.049999999999997</v>
      </c>
      <c r="T88" s="51">
        <f t="shared" si="3"/>
        <v>106</v>
      </c>
      <c r="U88" s="51">
        <f t="shared" si="3"/>
        <v>61</v>
      </c>
      <c r="V88" s="51">
        <f t="shared" si="3"/>
        <v>27.300000000000001</v>
      </c>
      <c r="W88" s="51">
        <f t="shared" si="3"/>
        <v>0</v>
      </c>
      <c r="X88" s="51">
        <f t="shared" si="3"/>
        <v>0</v>
      </c>
      <c r="Y88" s="51">
        <f t="shared" si="3"/>
        <v>0</v>
      </c>
      <c r="Z88" s="51">
        <f t="shared" si="3"/>
        <v>0</v>
      </c>
      <c r="AA88" s="51">
        <f t="shared" si="3"/>
        <v>0</v>
      </c>
      <c r="AB88" s="52">
        <f t="shared" si="3"/>
        <v>0</v>
      </c>
    </row>
    <row r="89" ht="16.5">
      <c r="A89" s="34"/>
      <c r="B89" s="53">
        <v>45398</v>
      </c>
      <c r="C89" s="58">
        <f>SUMIF(E89:AB89,"&gt;0")</f>
        <v>765.36666665999996</v>
      </c>
      <c r="D89" s="59">
        <f>SUMIF(E89:AB89,"&lt;0")</f>
        <v>-15.583333339999999</v>
      </c>
      <c r="E89" s="71">
        <f t="shared" si="3"/>
        <v>0</v>
      </c>
      <c r="F89" s="51">
        <f t="shared" si="3"/>
        <v>-0.76666666999999999</v>
      </c>
      <c r="G89" s="51">
        <f t="shared" si="3"/>
        <v>-1</v>
      </c>
      <c r="H89" s="51">
        <f t="shared" si="3"/>
        <v>-1</v>
      </c>
      <c r="I89" s="51">
        <f t="shared" si="3"/>
        <v>-1</v>
      </c>
      <c r="J89" s="51">
        <f t="shared" si="3"/>
        <v>-1</v>
      </c>
      <c r="K89" s="51">
        <f t="shared" si="3"/>
        <v>-1</v>
      </c>
      <c r="L89" s="51">
        <f t="shared" si="3"/>
        <v>-8.81666667</v>
      </c>
      <c r="M89" s="51">
        <f t="shared" si="3"/>
        <v>25.083333329999999</v>
      </c>
      <c r="N89" s="51">
        <f t="shared" si="3"/>
        <v>72.333333330000002</v>
      </c>
      <c r="O89" s="51">
        <f t="shared" si="3"/>
        <v>72.133333329999999</v>
      </c>
      <c r="P89" s="51">
        <f t="shared" si="3"/>
        <v>-1</v>
      </c>
      <c r="Q89" s="51">
        <f t="shared" si="3"/>
        <v>11.88333334</v>
      </c>
      <c r="R89" s="51">
        <f t="shared" si="3"/>
        <v>41.933333330000004</v>
      </c>
      <c r="S89" s="51">
        <f t="shared" si="3"/>
        <v>140</v>
      </c>
      <c r="T89" s="51">
        <f t="shared" si="3"/>
        <v>124</v>
      </c>
      <c r="U89" s="51">
        <f t="shared" si="3"/>
        <v>65</v>
      </c>
      <c r="V89" s="51">
        <f t="shared" si="3"/>
        <v>74.349999999999994</v>
      </c>
      <c r="W89" s="51">
        <f t="shared" si="3"/>
        <v>51</v>
      </c>
      <c r="X89" s="51">
        <f t="shared" si="3"/>
        <v>21</v>
      </c>
      <c r="Y89" s="51">
        <f t="shared" si="3"/>
        <v>21</v>
      </c>
      <c r="Z89" s="51">
        <f t="shared" si="3"/>
        <v>21</v>
      </c>
      <c r="AA89" s="51">
        <f t="shared" si="3"/>
        <v>24.649999999999999</v>
      </c>
      <c r="AB89" s="52">
        <f t="shared" si="3"/>
        <v>0</v>
      </c>
    </row>
    <row r="90" ht="16.5">
      <c r="A90" s="34"/>
      <c r="B90" s="53">
        <v>45399</v>
      </c>
      <c r="C90" s="58">
        <f>SUMIF(E90:AB90,"&gt;0")</f>
        <v>133.18333333000001</v>
      </c>
      <c r="D90" s="59">
        <f>SUMIF(E90:AB90,"&lt;0")</f>
        <v>-76.283333339999999</v>
      </c>
      <c r="E90" s="71">
        <f t="shared" si="3"/>
        <v>26.800000000000001</v>
      </c>
      <c r="F90" s="51">
        <f t="shared" si="3"/>
        <v>28.050000000000001</v>
      </c>
      <c r="G90" s="51">
        <f t="shared" si="3"/>
        <v>0</v>
      </c>
      <c r="H90" s="51">
        <f t="shared" si="3"/>
        <v>0</v>
      </c>
      <c r="I90" s="51">
        <f t="shared" si="3"/>
        <v>0</v>
      </c>
      <c r="J90" s="51">
        <f t="shared" si="3"/>
        <v>0</v>
      </c>
      <c r="K90" s="51">
        <f t="shared" si="3"/>
        <v>0</v>
      </c>
      <c r="L90" s="51">
        <f t="shared" si="3"/>
        <v>13.93333333</v>
      </c>
      <c r="M90" s="51">
        <f t="shared" si="3"/>
        <v>22.399999999999999</v>
      </c>
      <c r="N90" s="51">
        <f t="shared" si="3"/>
        <v>42</v>
      </c>
      <c r="O90" s="51">
        <f t="shared" si="3"/>
        <v>0</v>
      </c>
      <c r="P90" s="51">
        <f t="shared" si="3"/>
        <v>0</v>
      </c>
      <c r="Q90" s="51">
        <f t="shared" si="3"/>
        <v>-0.36666666999999997</v>
      </c>
      <c r="R90" s="51">
        <f t="shared" si="3"/>
        <v>-1</v>
      </c>
      <c r="S90" s="51">
        <f t="shared" si="3"/>
        <v>-1</v>
      </c>
      <c r="T90" s="51">
        <f t="shared" si="3"/>
        <v>-1</v>
      </c>
      <c r="U90" s="51">
        <f t="shared" si="3"/>
        <v>-1</v>
      </c>
      <c r="V90" s="51">
        <f t="shared" si="3"/>
        <v>0</v>
      </c>
      <c r="W90" s="51">
        <f t="shared" si="3"/>
        <v>0</v>
      </c>
      <c r="X90" s="51">
        <f t="shared" si="3"/>
        <v>-18.399999999999999</v>
      </c>
      <c r="Y90" s="51">
        <f t="shared" si="3"/>
        <v>-1.4000000000000004</v>
      </c>
      <c r="Z90" s="51">
        <f t="shared" si="3"/>
        <v>-2.6166666700000007</v>
      </c>
      <c r="AA90" s="51">
        <f t="shared" si="3"/>
        <v>-23.25</v>
      </c>
      <c r="AB90" s="52">
        <f t="shared" si="3"/>
        <v>-26.25</v>
      </c>
    </row>
    <row r="91" ht="16.5">
      <c r="A91" s="34"/>
      <c r="B91" s="53">
        <v>45400</v>
      </c>
      <c r="C91" s="58">
        <f>SUMIF(E91:AB91,"&gt;0")</f>
        <v>864.06666668000003</v>
      </c>
      <c r="D91" s="59">
        <f>SUMIF(E91:AB91,"&lt;0")</f>
        <v>0</v>
      </c>
      <c r="E91" s="71">
        <f t="shared" si="3"/>
        <v>26</v>
      </c>
      <c r="F91" s="51">
        <f t="shared" si="3"/>
        <v>28.699999999999999</v>
      </c>
      <c r="G91" s="51">
        <f t="shared" si="3"/>
        <v>0</v>
      </c>
      <c r="H91" s="51">
        <f t="shared" si="3"/>
        <v>7.9166666699999997</v>
      </c>
      <c r="I91" s="51">
        <f t="shared" si="3"/>
        <v>3.6666666700000001</v>
      </c>
      <c r="J91" s="51">
        <f t="shared" si="3"/>
        <v>0</v>
      </c>
      <c r="K91" s="51">
        <f t="shared" si="3"/>
        <v>7.5999999999999996</v>
      </c>
      <c r="L91" s="51">
        <f t="shared" si="3"/>
        <v>24</v>
      </c>
      <c r="M91" s="51">
        <f t="shared" si="3"/>
        <v>24</v>
      </c>
      <c r="N91" s="51">
        <f t="shared" si="3"/>
        <v>74</v>
      </c>
      <c r="O91" s="51">
        <f t="shared" si="3"/>
        <v>44</v>
      </c>
      <c r="P91" s="51">
        <f t="shared" si="3"/>
        <v>4.9000000000000004</v>
      </c>
      <c r="Q91" s="51">
        <f t="shared" si="3"/>
        <v>0</v>
      </c>
      <c r="R91" s="51">
        <f t="shared" si="3"/>
        <v>8.06666667</v>
      </c>
      <c r="S91" s="51">
        <f t="shared" si="3"/>
        <v>80.566666670000004</v>
      </c>
      <c r="T91" s="51">
        <f t="shared" si="3"/>
        <v>85</v>
      </c>
      <c r="U91" s="51">
        <f t="shared" si="3"/>
        <v>68.316666670000004</v>
      </c>
      <c r="V91" s="51">
        <f t="shared" si="3"/>
        <v>22</v>
      </c>
      <c r="W91" s="51">
        <f t="shared" si="3"/>
        <v>1</v>
      </c>
      <c r="X91" s="51">
        <f t="shared" si="3"/>
        <v>0</v>
      </c>
      <c r="Y91" s="51">
        <f t="shared" si="3"/>
        <v>63</v>
      </c>
      <c r="Z91" s="51">
        <f t="shared" si="3"/>
        <v>89.666666669999998</v>
      </c>
      <c r="AA91" s="51">
        <f t="shared" si="3"/>
        <v>92.333333330000002</v>
      </c>
      <c r="AB91" s="52">
        <f t="shared" si="3"/>
        <v>109.33333333</v>
      </c>
    </row>
    <row r="92" ht="16.5">
      <c r="A92" s="34"/>
      <c r="B92" s="53">
        <v>45401</v>
      </c>
      <c r="C92" s="58">
        <f>SUMIF(E92:AB92,"&gt;0")</f>
        <v>439.13333333999992</v>
      </c>
      <c r="D92" s="59">
        <f>SUMIF(E92:AB92,"&lt;0")</f>
        <v>-27.699999999999999</v>
      </c>
      <c r="E92" s="71">
        <f t="shared" si="3"/>
        <v>45.466666670000002</v>
      </c>
      <c r="F92" s="51">
        <f t="shared" si="3"/>
        <v>0</v>
      </c>
      <c r="G92" s="51">
        <f t="shared" si="3"/>
        <v>24</v>
      </c>
      <c r="H92" s="51">
        <f t="shared" si="3"/>
        <v>24</v>
      </c>
      <c r="I92" s="51">
        <f t="shared" si="3"/>
        <v>24</v>
      </c>
      <c r="J92" s="51">
        <f t="shared" si="3"/>
        <v>35</v>
      </c>
      <c r="K92" s="51">
        <f t="shared" si="3"/>
        <v>0</v>
      </c>
      <c r="L92" s="51">
        <f t="shared" si="3"/>
        <v>41.333333330000002</v>
      </c>
      <c r="M92" s="51">
        <f t="shared" si="3"/>
        <v>34.416666669999998</v>
      </c>
      <c r="N92" s="51">
        <f t="shared" si="3"/>
        <v>18.199999999999999</v>
      </c>
      <c r="O92" s="51">
        <f t="shared" si="3"/>
        <v>58.333333330000002</v>
      </c>
      <c r="P92" s="51">
        <f t="shared" si="3"/>
        <v>85</v>
      </c>
      <c r="Q92" s="51">
        <f t="shared" si="3"/>
        <v>35.666666669999998</v>
      </c>
      <c r="R92" s="51">
        <f t="shared" si="3"/>
        <v>0.38333332999999925</v>
      </c>
      <c r="S92" s="51">
        <f t="shared" si="3"/>
        <v>0</v>
      </c>
      <c r="T92" s="51">
        <f t="shared" si="3"/>
        <v>0</v>
      </c>
      <c r="U92" s="51">
        <f t="shared" si="3"/>
        <v>-27.699999999999999</v>
      </c>
      <c r="V92" s="51">
        <f t="shared" si="3"/>
        <v>6.6666666699999997</v>
      </c>
      <c r="W92" s="51">
        <f t="shared" si="3"/>
        <v>6.6666666699999997</v>
      </c>
      <c r="X92" s="51">
        <f t="shared" si="3"/>
        <v>0</v>
      </c>
      <c r="Y92" s="51">
        <f t="shared" si="3"/>
        <v>0</v>
      </c>
      <c r="Z92" s="51">
        <f t="shared" si="3"/>
        <v>0</v>
      </c>
      <c r="AA92" s="51">
        <f t="shared" si="3"/>
        <v>0</v>
      </c>
      <c r="AB92" s="52">
        <f t="shared" si="3"/>
        <v>0</v>
      </c>
    </row>
    <row r="93" ht="16.5">
      <c r="A93" s="34"/>
      <c r="B93" s="53">
        <v>45402</v>
      </c>
      <c r="C93" s="58">
        <f>SUMIF(E93:AB93,"&gt;0")</f>
        <v>515.60000000000002</v>
      </c>
      <c r="D93" s="59">
        <f>SUMIF(E93:AB93,"&lt;0")</f>
        <v>-197.18333332999998</v>
      </c>
      <c r="E93" s="71">
        <f t="shared" si="3"/>
        <v>23.25</v>
      </c>
      <c r="F93" s="51">
        <f t="shared" si="3"/>
        <v>16.833333329999999</v>
      </c>
      <c r="G93" s="51">
        <f t="shared" si="3"/>
        <v>40</v>
      </c>
      <c r="H93" s="51">
        <f t="shared" si="3"/>
        <v>30.800000000000001</v>
      </c>
      <c r="I93" s="51">
        <f t="shared" si="3"/>
        <v>51.850000000000001</v>
      </c>
      <c r="J93" s="51">
        <f t="shared" si="3"/>
        <v>25.300000000000001</v>
      </c>
      <c r="K93" s="51">
        <f t="shared" si="3"/>
        <v>52</v>
      </c>
      <c r="L93" s="51">
        <f t="shared" si="3"/>
        <v>29.616666670000001</v>
      </c>
      <c r="M93" s="51">
        <f t="shared" si="3"/>
        <v>12.199999999999999</v>
      </c>
      <c r="N93" s="51">
        <f t="shared" si="3"/>
        <v>-14.18333333</v>
      </c>
      <c r="O93" s="51">
        <f t="shared" si="3"/>
        <v>12.85</v>
      </c>
      <c r="P93" s="51">
        <f t="shared" si="3"/>
        <v>-1</v>
      </c>
      <c r="Q93" s="51">
        <f t="shared" si="3"/>
        <v>-1</v>
      </c>
      <c r="R93" s="51">
        <f t="shared" si="3"/>
        <v>-45</v>
      </c>
      <c r="S93" s="51">
        <f t="shared" si="3"/>
        <v>-45</v>
      </c>
      <c r="T93" s="51">
        <f t="shared" si="3"/>
        <v>-45</v>
      </c>
      <c r="U93" s="51">
        <f t="shared" si="3"/>
        <v>-45</v>
      </c>
      <c r="V93" s="51">
        <f t="shared" si="3"/>
        <v>-1</v>
      </c>
      <c r="W93" s="51">
        <f t="shared" si="3"/>
        <v>26.699999999999999</v>
      </c>
      <c r="X93" s="51">
        <f t="shared" si="3"/>
        <v>0</v>
      </c>
      <c r="Y93" s="51">
        <f t="shared" si="3"/>
        <v>58.399999999999999</v>
      </c>
      <c r="Z93" s="51">
        <f t="shared" si="3"/>
        <v>58.833333330000002</v>
      </c>
      <c r="AA93" s="51">
        <f t="shared" si="3"/>
        <v>21.25</v>
      </c>
      <c r="AB93" s="52">
        <f t="shared" si="3"/>
        <v>55.716666670000002</v>
      </c>
    </row>
    <row r="94" ht="16.5">
      <c r="A94" s="34"/>
      <c r="B94" s="53">
        <v>45403</v>
      </c>
      <c r="C94" s="58">
        <f>SUMIF(E94:AB94,"&gt;0")</f>
        <v>1186.6500000000001</v>
      </c>
      <c r="D94" s="59">
        <f>SUMIF(E94:AB94,"&lt;0")</f>
        <v>0</v>
      </c>
      <c r="E94" s="71">
        <f t="shared" si="3"/>
        <v>0</v>
      </c>
      <c r="F94" s="51">
        <f t="shared" si="3"/>
        <v>11.733333330000001</v>
      </c>
      <c r="G94" s="51">
        <f t="shared" si="3"/>
        <v>48</v>
      </c>
      <c r="H94" s="51">
        <f t="shared" si="3"/>
        <v>25</v>
      </c>
      <c r="I94" s="51">
        <f t="shared" si="3"/>
        <v>25</v>
      </c>
      <c r="J94" s="51">
        <f t="shared" si="3"/>
        <v>25</v>
      </c>
      <c r="K94" s="51">
        <f t="shared" si="3"/>
        <v>8</v>
      </c>
      <c r="L94" s="51">
        <f t="shared" si="3"/>
        <v>9</v>
      </c>
      <c r="M94" s="51">
        <f t="shared" si="3"/>
        <v>0</v>
      </c>
      <c r="N94" s="51">
        <f t="shared" si="3"/>
        <v>53.416666669999998</v>
      </c>
      <c r="O94" s="51">
        <f t="shared" si="3"/>
        <v>131.5</v>
      </c>
      <c r="P94" s="51">
        <f t="shared" si="3"/>
        <v>140</v>
      </c>
      <c r="Q94" s="51">
        <f t="shared" si="3"/>
        <v>140</v>
      </c>
      <c r="R94" s="51">
        <f t="shared" si="3"/>
        <v>140</v>
      </c>
      <c r="S94" s="51">
        <f t="shared" si="3"/>
        <v>140</v>
      </c>
      <c r="T94" s="51">
        <f t="shared" si="3"/>
        <v>140</v>
      </c>
      <c r="U94" s="51">
        <f t="shared" si="3"/>
        <v>109</v>
      </c>
      <c r="V94" s="51">
        <f t="shared" si="3"/>
        <v>41</v>
      </c>
      <c r="W94" s="51">
        <f t="shared" si="3"/>
        <v>0</v>
      </c>
      <c r="X94" s="51">
        <f t="shared" si="3"/>
        <v>0</v>
      </c>
      <c r="Y94" s="51">
        <f t="shared" si="3"/>
        <v>0</v>
      </c>
      <c r="Z94" s="51">
        <f t="shared" si="3"/>
        <v>0</v>
      </c>
      <c r="AA94" s="51">
        <f t="shared" si="3"/>
        <v>0</v>
      </c>
      <c r="AB94" s="52">
        <f t="shared" si="3"/>
        <v>0</v>
      </c>
    </row>
    <row r="95" ht="16.5">
      <c r="A95" s="34"/>
      <c r="B95" s="53">
        <v>45404</v>
      </c>
      <c r="C95" s="58">
        <f>SUMIF(E95:AB95,"&gt;0")</f>
        <v>415.31666667000002</v>
      </c>
      <c r="D95" s="59">
        <f>SUMIF(E95:AB95,"&lt;0")</f>
        <v>-319.73333333999994</v>
      </c>
      <c r="E95" s="71">
        <f t="shared" si="3"/>
        <v>25.616666670000001</v>
      </c>
      <c r="F95" s="51">
        <f t="shared" si="3"/>
        <v>11.66666667</v>
      </c>
      <c r="G95" s="51">
        <f t="shared" si="3"/>
        <v>16.899999999999999</v>
      </c>
      <c r="H95" s="51">
        <f t="shared" si="3"/>
        <v>0</v>
      </c>
      <c r="I95" s="51">
        <f t="shared" si="3"/>
        <v>0</v>
      </c>
      <c r="J95" s="51">
        <f t="shared" si="3"/>
        <v>0</v>
      </c>
      <c r="K95" s="51">
        <f t="shared" si="3"/>
        <v>0</v>
      </c>
      <c r="L95" s="51">
        <f t="shared" si="3"/>
        <v>33.033333329999998</v>
      </c>
      <c r="M95" s="51">
        <f t="shared" si="3"/>
        <v>41</v>
      </c>
      <c r="N95" s="51">
        <f t="shared" si="3"/>
        <v>51.5</v>
      </c>
      <c r="O95" s="51">
        <f t="shared" si="3"/>
        <v>93.066666670000004</v>
      </c>
      <c r="P95" s="51">
        <f t="shared" si="3"/>
        <v>86</v>
      </c>
      <c r="Q95" s="51">
        <f t="shared" si="3"/>
        <v>35.533333329999998</v>
      </c>
      <c r="R95" s="51">
        <f t="shared" si="3"/>
        <v>-23.333333329999999</v>
      </c>
      <c r="S95" s="51">
        <f t="shared" si="3"/>
        <v>-40</v>
      </c>
      <c r="T95" s="51">
        <f t="shared" si="3"/>
        <v>-60.066666669999996</v>
      </c>
      <c r="U95" s="51">
        <f t="shared" si="3"/>
        <v>-83</v>
      </c>
      <c r="V95" s="51">
        <f t="shared" si="3"/>
        <v>-68</v>
      </c>
      <c r="W95" s="51">
        <f t="shared" si="3"/>
        <v>-26.666666670000001</v>
      </c>
      <c r="X95" s="51">
        <f t="shared" si="3"/>
        <v>-18.666666670000001</v>
      </c>
      <c r="Y95" s="51">
        <f t="shared" si="3"/>
        <v>0</v>
      </c>
      <c r="Z95" s="51">
        <f t="shared" si="3"/>
        <v>0</v>
      </c>
      <c r="AA95" s="51">
        <f t="shared" si="3"/>
        <v>0</v>
      </c>
      <c r="AB95" s="52">
        <f t="shared" si="3"/>
        <v>21</v>
      </c>
    </row>
    <row r="96" ht="16.5">
      <c r="A96" s="34"/>
      <c r="B96" s="53">
        <v>45405</v>
      </c>
      <c r="C96" s="58">
        <f>SUMIF(E96:AB96,"&gt;0")</f>
        <v>791.95000000000005</v>
      </c>
      <c r="D96" s="59">
        <f>SUMIF(E96:AB96,"&lt;0")</f>
        <v>-255.19999999000001</v>
      </c>
      <c r="E96" s="71">
        <f t="shared" si="3"/>
        <v>21</v>
      </c>
      <c r="F96" s="51">
        <f t="shared" si="3"/>
        <v>9.5833333300000003</v>
      </c>
      <c r="G96" s="51">
        <f t="shared" si="3"/>
        <v>0</v>
      </c>
      <c r="H96" s="51">
        <f t="shared" si="3"/>
        <v>0</v>
      </c>
      <c r="I96" s="51">
        <f t="shared" si="3"/>
        <v>-0.53333333000000005</v>
      </c>
      <c r="J96" s="51">
        <f t="shared" si="3"/>
        <v>-1</v>
      </c>
      <c r="K96" s="51">
        <f t="shared" si="3"/>
        <v>-22</v>
      </c>
      <c r="L96" s="51">
        <f t="shared" si="3"/>
        <v>-33.333333330000002</v>
      </c>
      <c r="M96" s="51">
        <f t="shared" si="3"/>
        <v>9.6666666699999997</v>
      </c>
      <c r="N96" s="51">
        <f t="shared" si="3"/>
        <v>58.633333329999999</v>
      </c>
      <c r="O96" s="51">
        <f t="shared" si="3"/>
        <v>90</v>
      </c>
      <c r="P96" s="51">
        <f t="shared" si="3"/>
        <v>104</v>
      </c>
      <c r="Q96" s="51">
        <f t="shared" si="3"/>
        <v>110</v>
      </c>
      <c r="R96" s="51">
        <f t="shared" si="3"/>
        <v>91.666666669999998</v>
      </c>
      <c r="S96" s="51">
        <f t="shared" si="3"/>
        <v>107.40000000000001</v>
      </c>
      <c r="T96" s="51">
        <f t="shared" ref="T96:AB96" si="4">T26+T61</f>
        <v>70</v>
      </c>
      <c r="U96" s="51">
        <f t="shared" si="4"/>
        <v>70</v>
      </c>
      <c r="V96" s="51">
        <f t="shared" si="4"/>
        <v>50</v>
      </c>
      <c r="W96" s="51">
        <f t="shared" si="4"/>
        <v>0</v>
      </c>
      <c r="X96" s="51">
        <f t="shared" si="4"/>
        <v>-28.333333329999999</v>
      </c>
      <c r="Y96" s="51">
        <f t="shared" si="4"/>
        <v>-50</v>
      </c>
      <c r="Z96" s="51">
        <f t="shared" si="4"/>
        <v>-40</v>
      </c>
      <c r="AA96" s="51">
        <f t="shared" si="4"/>
        <v>-40</v>
      </c>
      <c r="AB96" s="52">
        <f t="shared" si="4"/>
        <v>-40</v>
      </c>
    </row>
    <row r="97" ht="16.5">
      <c r="A97" s="34"/>
      <c r="B97" s="53">
        <v>45406</v>
      </c>
      <c r="C97" s="58">
        <f>SUMIF(E97:AB97,"&gt;0")</f>
        <v>51</v>
      </c>
      <c r="D97" s="59">
        <f>SUMIF(E97:AB97,"&lt;0")</f>
        <v>-452.96666665999999</v>
      </c>
      <c r="E97" s="71">
        <f t="shared" ref="E97:AB104" si="5">E27+E62</f>
        <v>-9.0999999999999996</v>
      </c>
      <c r="F97" s="51">
        <f t="shared" si="5"/>
        <v>0</v>
      </c>
      <c r="G97" s="51">
        <f t="shared" si="5"/>
        <v>0</v>
      </c>
      <c r="H97" s="51">
        <f t="shared" si="5"/>
        <v>0</v>
      </c>
      <c r="I97" s="51">
        <f t="shared" si="5"/>
        <v>0</v>
      </c>
      <c r="J97" s="51">
        <f t="shared" si="5"/>
        <v>0</v>
      </c>
      <c r="K97" s="51">
        <f t="shared" si="5"/>
        <v>0</v>
      </c>
      <c r="L97" s="51">
        <f t="shared" si="5"/>
        <v>-28</v>
      </c>
      <c r="M97" s="51">
        <f t="shared" si="5"/>
        <v>-37.583333330000002</v>
      </c>
      <c r="N97" s="51">
        <f t="shared" si="5"/>
        <v>-43</v>
      </c>
      <c r="O97" s="51">
        <f t="shared" si="5"/>
        <v>-45</v>
      </c>
      <c r="P97" s="51">
        <f t="shared" si="5"/>
        <v>-23</v>
      </c>
      <c r="Q97" s="51">
        <f t="shared" si="5"/>
        <v>-23</v>
      </c>
      <c r="R97" s="51">
        <f t="shared" si="5"/>
        <v>-14.949999999999999</v>
      </c>
      <c r="S97" s="51">
        <f t="shared" si="5"/>
        <v>0</v>
      </c>
      <c r="T97" s="51">
        <f t="shared" si="5"/>
        <v>-8.3333333300000003</v>
      </c>
      <c r="U97" s="51">
        <f t="shared" si="5"/>
        <v>-20</v>
      </c>
      <c r="V97" s="51">
        <f t="shared" si="5"/>
        <v>-48</v>
      </c>
      <c r="W97" s="51">
        <f t="shared" si="5"/>
        <v>-48</v>
      </c>
      <c r="X97" s="51">
        <f t="shared" si="5"/>
        <v>-35</v>
      </c>
      <c r="Y97" s="51">
        <f t="shared" si="5"/>
        <v>-35</v>
      </c>
      <c r="Z97" s="51">
        <f t="shared" si="5"/>
        <v>-35</v>
      </c>
      <c r="AA97" s="51">
        <f t="shared" si="5"/>
        <v>0</v>
      </c>
      <c r="AB97" s="52">
        <f t="shared" si="5"/>
        <v>51</v>
      </c>
    </row>
    <row r="98" ht="16.5">
      <c r="A98" s="34"/>
      <c r="B98" s="53">
        <v>45407</v>
      </c>
      <c r="C98" s="58">
        <f>SUMIF(E98:AB98,"&gt;0")</f>
        <v>259.63333332000002</v>
      </c>
      <c r="D98" s="59">
        <f>SUMIF(E98:AB98,"&lt;0")</f>
        <v>-171.16666667000001</v>
      </c>
      <c r="E98" s="71">
        <f t="shared" si="5"/>
        <v>28.699999999999999</v>
      </c>
      <c r="F98" s="51">
        <f t="shared" si="5"/>
        <v>13.633333329999999</v>
      </c>
      <c r="G98" s="51">
        <f t="shared" si="5"/>
        <v>-1</v>
      </c>
      <c r="H98" s="51">
        <f t="shared" si="5"/>
        <v>-1</v>
      </c>
      <c r="I98" s="51">
        <f t="shared" si="5"/>
        <v>-1</v>
      </c>
      <c r="J98" s="51">
        <f t="shared" si="5"/>
        <v>-1</v>
      </c>
      <c r="K98" s="51">
        <f t="shared" si="5"/>
        <v>-28</v>
      </c>
      <c r="L98" s="51">
        <f t="shared" si="5"/>
        <v>-50</v>
      </c>
      <c r="M98" s="51">
        <f t="shared" si="5"/>
        <v>-50</v>
      </c>
      <c r="N98" s="51">
        <f t="shared" si="5"/>
        <v>-24.166666670000001</v>
      </c>
      <c r="O98" s="51">
        <f t="shared" si="5"/>
        <v>0</v>
      </c>
      <c r="P98" s="51">
        <f t="shared" si="5"/>
        <v>38.333333330000002</v>
      </c>
      <c r="Q98" s="51">
        <f t="shared" si="5"/>
        <v>28</v>
      </c>
      <c r="R98" s="51">
        <f t="shared" si="5"/>
        <v>10.83333333</v>
      </c>
      <c r="S98" s="51">
        <f t="shared" si="5"/>
        <v>70</v>
      </c>
      <c r="T98" s="51">
        <f t="shared" si="5"/>
        <v>42.133333329999999</v>
      </c>
      <c r="U98" s="51">
        <f t="shared" si="5"/>
        <v>28</v>
      </c>
      <c r="V98" s="51">
        <f t="shared" si="5"/>
        <v>0</v>
      </c>
      <c r="W98" s="51">
        <f t="shared" si="5"/>
        <v>-15</v>
      </c>
      <c r="X98" s="51">
        <f t="shared" si="5"/>
        <v>0</v>
      </c>
      <c r="Y98" s="51">
        <f t="shared" si="5"/>
        <v>0</v>
      </c>
      <c r="Z98" s="51">
        <f t="shared" si="5"/>
        <v>0</v>
      </c>
      <c r="AA98" s="51">
        <f t="shared" si="5"/>
        <v>0</v>
      </c>
      <c r="AB98" s="52">
        <f t="shared" si="5"/>
        <v>0</v>
      </c>
    </row>
    <row r="99" ht="16.5">
      <c r="A99" s="34"/>
      <c r="B99" s="53">
        <v>45408</v>
      </c>
      <c r="C99" s="58">
        <f>SUMIF(E99:AB99,"&gt;0")</f>
        <v>0</v>
      </c>
      <c r="D99" s="59">
        <f>SUMIF(E99:AB99,"&lt;0")</f>
        <v>-356.44999999999999</v>
      </c>
      <c r="E99" s="71">
        <f t="shared" si="5"/>
        <v>0</v>
      </c>
      <c r="F99" s="51">
        <f t="shared" si="5"/>
        <v>0</v>
      </c>
      <c r="G99" s="51">
        <f t="shared" si="5"/>
        <v>-0.93333332999999996</v>
      </c>
      <c r="H99" s="51">
        <f t="shared" si="5"/>
        <v>-1</v>
      </c>
      <c r="I99" s="51">
        <f t="shared" si="5"/>
        <v>-1</v>
      </c>
      <c r="J99" s="51">
        <f t="shared" si="5"/>
        <v>0</v>
      </c>
      <c r="K99" s="51">
        <f t="shared" si="5"/>
        <v>0</v>
      </c>
      <c r="L99" s="51">
        <f t="shared" si="5"/>
        <v>0</v>
      </c>
      <c r="M99" s="51">
        <f t="shared" si="5"/>
        <v>0</v>
      </c>
      <c r="N99" s="51">
        <f t="shared" si="5"/>
        <v>-16</v>
      </c>
      <c r="O99" s="51">
        <f t="shared" si="5"/>
        <v>-1</v>
      </c>
      <c r="P99" s="51">
        <f t="shared" si="5"/>
        <v>-1</v>
      </c>
      <c r="Q99" s="51">
        <f t="shared" si="5"/>
        <v>-42</v>
      </c>
      <c r="R99" s="51">
        <f t="shared" si="5"/>
        <v>-42</v>
      </c>
      <c r="S99" s="51">
        <f t="shared" si="5"/>
        <v>-42</v>
      </c>
      <c r="T99" s="51">
        <f t="shared" si="5"/>
        <v>-30</v>
      </c>
      <c r="U99" s="51">
        <f t="shared" si="5"/>
        <v>-42</v>
      </c>
      <c r="V99" s="51">
        <f t="shared" si="5"/>
        <v>-49</v>
      </c>
      <c r="W99" s="51">
        <f t="shared" si="5"/>
        <v>-31.850000000000001</v>
      </c>
      <c r="X99" s="51">
        <f t="shared" si="5"/>
        <v>-50</v>
      </c>
      <c r="Y99" s="51">
        <f t="shared" si="5"/>
        <v>-6.6666666699999997</v>
      </c>
      <c r="Z99" s="51">
        <f t="shared" si="5"/>
        <v>0</v>
      </c>
      <c r="AA99" s="51">
        <f t="shared" si="5"/>
        <v>0</v>
      </c>
      <c r="AB99" s="52">
        <f t="shared" si="5"/>
        <v>0</v>
      </c>
    </row>
    <row r="100" ht="16.5">
      <c r="A100" s="34"/>
      <c r="B100" s="53">
        <v>45409</v>
      </c>
      <c r="C100" s="58">
        <f>SUMIF(E100:AB100,"&gt;0")</f>
        <v>0</v>
      </c>
      <c r="D100" s="59">
        <f>SUMIF(E100:AB100,"&lt;0")</f>
        <v>-628.9666666600001</v>
      </c>
      <c r="E100" s="71">
        <f t="shared" si="5"/>
        <v>0</v>
      </c>
      <c r="F100" s="51">
        <f t="shared" si="5"/>
        <v>-9.8000000000000007</v>
      </c>
      <c r="G100" s="51">
        <f t="shared" si="5"/>
        <v>-23</v>
      </c>
      <c r="H100" s="51">
        <f t="shared" si="5"/>
        <v>-1</v>
      </c>
      <c r="I100" s="51">
        <f t="shared" si="5"/>
        <v>-1</v>
      </c>
      <c r="J100" s="51">
        <f t="shared" si="5"/>
        <v>-23</v>
      </c>
      <c r="K100" s="51">
        <f t="shared" si="5"/>
        <v>-28</v>
      </c>
      <c r="L100" s="51">
        <f t="shared" si="5"/>
        <v>-28</v>
      </c>
      <c r="M100" s="51">
        <f t="shared" si="5"/>
        <v>-36.333333330000002</v>
      </c>
      <c r="N100" s="51">
        <f t="shared" si="5"/>
        <v>-11.733333330000001</v>
      </c>
      <c r="O100" s="51">
        <f t="shared" si="5"/>
        <v>-37.200000000000003</v>
      </c>
      <c r="P100" s="51">
        <f t="shared" si="5"/>
        <v>-37</v>
      </c>
      <c r="Q100" s="51">
        <f t="shared" si="5"/>
        <v>-37</v>
      </c>
      <c r="R100" s="51">
        <f t="shared" si="5"/>
        <v>-38</v>
      </c>
      <c r="S100" s="51">
        <f t="shared" si="5"/>
        <v>-38</v>
      </c>
      <c r="T100" s="51">
        <f t="shared" si="5"/>
        <v>-39</v>
      </c>
      <c r="U100" s="51">
        <f t="shared" si="5"/>
        <v>-41</v>
      </c>
      <c r="V100" s="51">
        <f t="shared" si="5"/>
        <v>-39</v>
      </c>
      <c r="W100" s="51">
        <f t="shared" si="5"/>
        <v>-50</v>
      </c>
      <c r="X100" s="51">
        <f t="shared" si="5"/>
        <v>-50</v>
      </c>
      <c r="Y100" s="51">
        <f t="shared" si="5"/>
        <v>-32.233333330000001</v>
      </c>
      <c r="Z100" s="51">
        <f t="shared" si="5"/>
        <v>0</v>
      </c>
      <c r="AA100" s="51">
        <f t="shared" si="5"/>
        <v>-28.666666670000001</v>
      </c>
      <c r="AB100" s="52">
        <f t="shared" si="5"/>
        <v>0</v>
      </c>
    </row>
    <row r="101" ht="16.5">
      <c r="A101" s="34"/>
      <c r="B101" s="53">
        <v>45410</v>
      </c>
      <c r="C101" s="58">
        <f>SUMIF(E101:AB101,"&gt;0")</f>
        <v>55.316666660000003</v>
      </c>
      <c r="D101" s="59">
        <f>SUMIF(E101:AB101,"&lt;0")</f>
        <v>-79.266666659999999</v>
      </c>
      <c r="E101" s="71">
        <f t="shared" si="5"/>
        <v>28.949999999999999</v>
      </c>
      <c r="F101" s="51">
        <f t="shared" si="5"/>
        <v>13.03333333</v>
      </c>
      <c r="G101" s="51">
        <f t="shared" si="5"/>
        <v>13.33333333</v>
      </c>
      <c r="H101" s="51">
        <f t="shared" si="5"/>
        <v>-0.23333333000000001</v>
      </c>
      <c r="I101" s="51">
        <f t="shared" si="5"/>
        <v>-1</v>
      </c>
      <c r="J101" s="51">
        <f t="shared" si="5"/>
        <v>-1</v>
      </c>
      <c r="K101" s="51">
        <f t="shared" si="5"/>
        <v>0</v>
      </c>
      <c r="L101" s="51">
        <f t="shared" si="5"/>
        <v>-0.78333333000000005</v>
      </c>
      <c r="M101" s="51">
        <f t="shared" si="5"/>
        <v>-1</v>
      </c>
      <c r="N101" s="51">
        <f t="shared" si="5"/>
        <v>-1</v>
      </c>
      <c r="O101" s="51">
        <f t="shared" si="5"/>
        <v>-1</v>
      </c>
      <c r="P101" s="51">
        <f t="shared" si="5"/>
        <v>-1</v>
      </c>
      <c r="Q101" s="51">
        <f t="shared" si="5"/>
        <v>-1</v>
      </c>
      <c r="R101" s="51">
        <f t="shared" si="5"/>
        <v>-1</v>
      </c>
      <c r="S101" s="51">
        <f t="shared" si="5"/>
        <v>-1</v>
      </c>
      <c r="T101" s="51">
        <f t="shared" si="5"/>
        <v>-1</v>
      </c>
      <c r="U101" s="51">
        <f t="shared" si="5"/>
        <v>-1</v>
      </c>
      <c r="V101" s="51">
        <f t="shared" si="5"/>
        <v>-1</v>
      </c>
      <c r="W101" s="51">
        <f t="shared" si="5"/>
        <v>-33.950000000000003</v>
      </c>
      <c r="X101" s="51">
        <f t="shared" si="5"/>
        <v>-19.466666669999999</v>
      </c>
      <c r="Y101" s="51">
        <f t="shared" si="5"/>
        <v>-12.83333333</v>
      </c>
      <c r="Z101" s="51">
        <f t="shared" si="5"/>
        <v>0</v>
      </c>
      <c r="AA101" s="51">
        <f t="shared" si="5"/>
        <v>0</v>
      </c>
      <c r="AB101" s="52">
        <f t="shared" si="5"/>
        <v>0</v>
      </c>
    </row>
    <row r="102" ht="16.5">
      <c r="A102" s="34"/>
      <c r="B102" s="53">
        <v>45411</v>
      </c>
      <c r="C102" s="58">
        <f>SUMIF(E102:AB102,"&gt;0")</f>
        <v>0</v>
      </c>
      <c r="D102" s="59">
        <f>SUMIF(E102:AB102,"&lt;0")</f>
        <v>-86.916666669999998</v>
      </c>
      <c r="E102" s="71">
        <f t="shared" si="5"/>
        <v>-5.5999999999999996</v>
      </c>
      <c r="F102" s="51">
        <f t="shared" si="5"/>
        <v>-1</v>
      </c>
      <c r="G102" s="51">
        <f t="shared" si="5"/>
        <v>-1</v>
      </c>
      <c r="H102" s="51">
        <f t="shared" si="5"/>
        <v>-1</v>
      </c>
      <c r="I102" s="51">
        <f t="shared" si="5"/>
        <v>0</v>
      </c>
      <c r="J102" s="51">
        <f t="shared" si="5"/>
        <v>-1</v>
      </c>
      <c r="K102" s="51">
        <f t="shared" si="5"/>
        <v>0</v>
      </c>
      <c r="L102" s="51">
        <f t="shared" si="5"/>
        <v>-14.25</v>
      </c>
      <c r="M102" s="51">
        <f t="shared" si="5"/>
        <v>-45</v>
      </c>
      <c r="N102" s="51">
        <f t="shared" si="5"/>
        <v>-15</v>
      </c>
      <c r="O102" s="51">
        <f t="shared" si="5"/>
        <v>0</v>
      </c>
      <c r="P102" s="51">
        <f t="shared" si="5"/>
        <v>0</v>
      </c>
      <c r="Q102" s="51">
        <f t="shared" si="5"/>
        <v>0</v>
      </c>
      <c r="R102" s="51">
        <f t="shared" si="5"/>
        <v>0</v>
      </c>
      <c r="S102" s="51">
        <f t="shared" si="5"/>
        <v>0</v>
      </c>
      <c r="T102" s="51">
        <f t="shared" si="5"/>
        <v>0</v>
      </c>
      <c r="U102" s="51">
        <f t="shared" si="5"/>
        <v>0</v>
      </c>
      <c r="V102" s="51">
        <f t="shared" si="5"/>
        <v>0</v>
      </c>
      <c r="W102" s="51">
        <f t="shared" si="5"/>
        <v>0</v>
      </c>
      <c r="X102" s="51">
        <f t="shared" si="5"/>
        <v>-3.06666667</v>
      </c>
      <c r="Y102" s="51">
        <f t="shared" si="5"/>
        <v>0</v>
      </c>
      <c r="Z102" s="51">
        <f t="shared" si="5"/>
        <v>0</v>
      </c>
      <c r="AA102" s="51">
        <f t="shared" si="5"/>
        <v>0</v>
      </c>
      <c r="AB102" s="52">
        <f t="shared" si="5"/>
        <v>0</v>
      </c>
    </row>
    <row r="103" ht="16.5">
      <c r="A103" s="34"/>
      <c r="B103" s="53">
        <v>45412</v>
      </c>
      <c r="C103" s="58">
        <f>SUMIF(E103:AB103,"&gt;0")</f>
        <v>239.91666667000001</v>
      </c>
      <c r="D103" s="59">
        <f>SUMIF(E103:AB103,"&lt;0")</f>
        <v>-21.183333339999997</v>
      </c>
      <c r="E103" s="71">
        <f t="shared" si="5"/>
        <v>34.200000000000003</v>
      </c>
      <c r="F103" s="51">
        <f t="shared" si="5"/>
        <v>22.550000000000001</v>
      </c>
      <c r="G103" s="51">
        <f t="shared" si="5"/>
        <v>0</v>
      </c>
      <c r="H103" s="51">
        <f t="shared" si="5"/>
        <v>11.25</v>
      </c>
      <c r="I103" s="51">
        <f t="shared" si="5"/>
        <v>0</v>
      </c>
      <c r="J103" s="51">
        <f t="shared" si="5"/>
        <v>0</v>
      </c>
      <c r="K103" s="51">
        <f t="shared" si="5"/>
        <v>0</v>
      </c>
      <c r="L103" s="51">
        <f t="shared" si="5"/>
        <v>-16.666666670000001</v>
      </c>
      <c r="M103" s="51">
        <f t="shared" si="5"/>
        <v>-3.1499999999999999</v>
      </c>
      <c r="N103" s="51">
        <f t="shared" si="5"/>
        <v>-0.46666667000000001</v>
      </c>
      <c r="O103" s="51">
        <f t="shared" si="5"/>
        <v>-0.90000000000000002</v>
      </c>
      <c r="P103" s="51">
        <f t="shared" si="5"/>
        <v>13.03333333</v>
      </c>
      <c r="Q103" s="51">
        <f t="shared" si="5"/>
        <v>39.666666669999998</v>
      </c>
      <c r="R103" s="51">
        <f t="shared" si="5"/>
        <v>31.266666669999999</v>
      </c>
      <c r="S103" s="51">
        <f t="shared" si="5"/>
        <v>62.266666669999999</v>
      </c>
      <c r="T103" s="51">
        <f t="shared" si="5"/>
        <v>23</v>
      </c>
      <c r="U103" s="51">
        <f t="shared" si="5"/>
        <v>2.68333333</v>
      </c>
      <c r="V103" s="51">
        <f t="shared" si="5"/>
        <v>0</v>
      </c>
      <c r="W103" s="51">
        <f t="shared" si="5"/>
        <v>0</v>
      </c>
      <c r="X103" s="51">
        <f t="shared" si="5"/>
        <v>0</v>
      </c>
      <c r="Y103" s="51">
        <f t="shared" si="5"/>
        <v>0</v>
      </c>
      <c r="Z103" s="51">
        <f t="shared" si="5"/>
        <v>0</v>
      </c>
      <c r="AA103" s="51">
        <f t="shared" si="5"/>
        <v>0</v>
      </c>
      <c r="AB103" s="52">
        <f t="shared" si="5"/>
        <v>0</v>
      </c>
    </row>
    <row r="104" ht="15.75">
      <c r="A104" s="34"/>
      <c r="B104" s="54"/>
      <c r="C104" s="73">
        <f>SUMIF(E104:AB104,"&gt;0")</f>
        <v>0</v>
      </c>
      <c r="D104" s="74">
        <f>SUMIF(E104:AB104,"&lt;0")</f>
        <v>0</v>
      </c>
      <c r="E104" s="75">
        <f t="shared" si="5"/>
        <v>0</v>
      </c>
      <c r="F104" s="76">
        <f t="shared" si="5"/>
        <v>0</v>
      </c>
      <c r="G104" s="76">
        <f t="shared" si="5"/>
        <v>0</v>
      </c>
      <c r="H104" s="76">
        <f t="shared" si="5"/>
        <v>0</v>
      </c>
      <c r="I104" s="76">
        <f t="shared" si="5"/>
        <v>0</v>
      </c>
      <c r="J104" s="76">
        <f t="shared" si="5"/>
        <v>0</v>
      </c>
      <c r="K104" s="76">
        <f t="shared" si="5"/>
        <v>0</v>
      </c>
      <c r="L104" s="76">
        <f t="shared" si="5"/>
        <v>0</v>
      </c>
      <c r="M104" s="76">
        <f t="shared" si="5"/>
        <v>0</v>
      </c>
      <c r="N104" s="76">
        <f t="shared" si="5"/>
        <v>0</v>
      </c>
      <c r="O104" s="76">
        <f t="shared" si="5"/>
        <v>0</v>
      </c>
      <c r="P104" s="76">
        <f t="shared" si="5"/>
        <v>0</v>
      </c>
      <c r="Q104" s="76">
        <f t="shared" si="5"/>
        <v>0</v>
      </c>
      <c r="R104" s="76">
        <f t="shared" si="5"/>
        <v>0</v>
      </c>
      <c r="S104" s="76">
        <f t="shared" si="5"/>
        <v>0</v>
      </c>
      <c r="T104" s="76">
        <f t="shared" si="5"/>
        <v>0</v>
      </c>
      <c r="U104" s="76">
        <f t="shared" si="5"/>
        <v>0</v>
      </c>
      <c r="V104" s="76">
        <f t="shared" si="5"/>
        <v>0</v>
      </c>
      <c r="W104" s="76">
        <f t="shared" si="5"/>
        <v>0</v>
      </c>
      <c r="X104" s="76">
        <f t="shared" si="5"/>
        <v>0</v>
      </c>
      <c r="Y104" s="76">
        <f t="shared" si="5"/>
        <v>0</v>
      </c>
      <c r="Z104" s="76">
        <f t="shared" si="5"/>
        <v>0</v>
      </c>
      <c r="AA104" s="76">
        <f t="shared" si="5"/>
        <v>0</v>
      </c>
      <c r="AB104" s="77">
        <f t="shared" si="5"/>
        <v>0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6.xml><?xml version="1.0" encoding="utf-8"?>
<worksheet xmlns:r="http://schemas.openxmlformats.org/officeDocument/2006/relationships" xmlns="http://schemas.openxmlformats.org/spreadsheetml/2006/main">
  <sheetViews>
    <sheetView workbookViewId="0">
      <selection activeCell="B4" sqref="B4:B34"/>
    </sheetView>
  </sheetViews>
  <sheetFormatPr defaultRowHeight="15"/>
  <cols>
    <col min="1" max="1" width="5.710938" customWidth="1"/>
    <col min="2" max="2" width="10.71094" customWidth="1"/>
    <col min="4" max="4" width="17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thickBot="1" ht="19.5">
      <c r="A2" s="34"/>
      <c r="B2" s="35" t="s">
        <v>37</v>
      </c>
      <c r="C2" s="36" t="s">
        <v>38</v>
      </c>
      <c r="D2" s="37"/>
      <c r="E2" s="38" t="s">
        <v>45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  <c r="AC2" s="34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  <c r="AC3" s="34"/>
    </row>
    <row r="4" ht="17.25">
      <c r="A4" s="34"/>
      <c r="B4" s="47">
        <v>45383</v>
      </c>
      <c r="C4" s="48">
        <f>SUM(E4:AB4)</f>
        <v>1570.5539999999996</v>
      </c>
      <c r="D4" s="49"/>
      <c r="E4" s="60">
        <v>74.280199999999994</v>
      </c>
      <c r="F4" s="68">
        <v>87.725300000000004</v>
      </c>
      <c r="G4" s="68">
        <v>104.6335</v>
      </c>
      <c r="H4" s="68">
        <v>99.903300000000002</v>
      </c>
      <c r="I4" s="68">
        <v>92.763900000000007</v>
      </c>
      <c r="J4" s="68">
        <v>90.296099999999996</v>
      </c>
      <c r="K4" s="68">
        <v>87.581800000000001</v>
      </c>
      <c r="L4" s="68">
        <v>64.902699999999996</v>
      </c>
      <c r="M4" s="68">
        <v>29.8704</v>
      </c>
      <c r="N4" s="68">
        <v>-1.2662</v>
      </c>
      <c r="O4" s="68">
        <v>0.043700000000000003</v>
      </c>
      <c r="P4" s="68">
        <v>49.523400000000002</v>
      </c>
      <c r="Q4" s="68">
        <v>79.417199999999994</v>
      </c>
      <c r="R4" s="69">
        <v>83.124700000000004</v>
      </c>
      <c r="S4" s="70">
        <v>85.019000000000005</v>
      </c>
      <c r="T4" s="51">
        <v>62.073</v>
      </c>
      <c r="U4" s="51">
        <v>61.634399999999999</v>
      </c>
      <c r="V4" s="51">
        <v>67.452299999999994</v>
      </c>
      <c r="W4" s="51">
        <v>88.058800000000005</v>
      </c>
      <c r="X4" s="51">
        <v>81.345399999999998</v>
      </c>
      <c r="Y4" s="51">
        <v>54.951500000000003</v>
      </c>
      <c r="Z4" s="51">
        <v>61.787799999999997</v>
      </c>
      <c r="AA4" s="51">
        <v>33.222200000000001</v>
      </c>
      <c r="AB4" s="52">
        <v>32.209600000000002</v>
      </c>
      <c r="AC4" s="34"/>
    </row>
    <row r="5" ht="16.5">
      <c r="A5" s="34"/>
      <c r="B5" s="53">
        <v>45384</v>
      </c>
      <c r="C5" s="48">
        <f>SUM(E5:AB5)</f>
        <v>827.59879999999998</v>
      </c>
      <c r="D5" s="49"/>
      <c r="E5" s="71">
        <v>13.849</v>
      </c>
      <c r="F5" s="51">
        <v>17.467500000000001</v>
      </c>
      <c r="G5" s="51">
        <v>66.972899999999996</v>
      </c>
      <c r="H5" s="51">
        <v>59.969999999999999</v>
      </c>
      <c r="I5" s="51">
        <v>43.414299999999997</v>
      </c>
      <c r="J5" s="51">
        <v>23.355499999999999</v>
      </c>
      <c r="K5" s="51">
        <v>23.998999999999999</v>
      </c>
      <c r="L5" s="51">
        <v>34.096600000000002</v>
      </c>
      <c r="M5" s="51">
        <v>56.446199999999997</v>
      </c>
      <c r="N5" s="51">
        <v>71.725899999999996</v>
      </c>
      <c r="O5" s="51">
        <v>68.3185</v>
      </c>
      <c r="P5" s="51">
        <v>66.803200000000004</v>
      </c>
      <c r="Q5" s="51">
        <v>91.671800000000005</v>
      </c>
      <c r="R5" s="51">
        <v>31.210899999999999</v>
      </c>
      <c r="S5" s="51">
        <v>46.416800000000002</v>
      </c>
      <c r="T5" s="51">
        <v>73.079999999999998</v>
      </c>
      <c r="U5" s="51">
        <v>89.780600000000007</v>
      </c>
      <c r="V5" s="51">
        <v>53.841200000000001</v>
      </c>
      <c r="W5" s="51">
        <v>-21.309100000000001</v>
      </c>
      <c r="X5" s="51">
        <v>-25.346499999999999</v>
      </c>
      <c r="Y5" s="51">
        <v>-9.4687000000000001</v>
      </c>
      <c r="Z5" s="51">
        <v>-19.5686</v>
      </c>
      <c r="AA5" s="51">
        <v>-17.613099999999999</v>
      </c>
      <c r="AB5" s="52">
        <v>-11.5151</v>
      </c>
      <c r="AC5" s="34"/>
    </row>
    <row r="6" ht="16.5">
      <c r="A6" s="34"/>
      <c r="B6" s="53">
        <v>45385</v>
      </c>
      <c r="C6" s="48">
        <f>SUM(E6:AB6)</f>
        <v>851.08510000000001</v>
      </c>
      <c r="D6" s="49"/>
      <c r="E6" s="71">
        <v>8.1605000000000008</v>
      </c>
      <c r="F6" s="51">
        <v>31.147099999999998</v>
      </c>
      <c r="G6" s="51">
        <v>35.646599999999999</v>
      </c>
      <c r="H6" s="51">
        <v>26.0106</v>
      </c>
      <c r="I6" s="51">
        <v>-6.1079999999999997</v>
      </c>
      <c r="J6" s="51">
        <v>-6.4410999999999996</v>
      </c>
      <c r="K6" s="51">
        <v>-2.7734999999999999</v>
      </c>
      <c r="L6" s="51">
        <v>33.483199999999997</v>
      </c>
      <c r="M6" s="51">
        <v>93.159000000000006</v>
      </c>
      <c r="N6" s="51">
        <v>121.6507</v>
      </c>
      <c r="O6" s="51">
        <v>90.883200000000002</v>
      </c>
      <c r="P6" s="51">
        <v>127.577</v>
      </c>
      <c r="Q6" s="51">
        <v>103.25530000000001</v>
      </c>
      <c r="R6" s="51">
        <v>64.198700000000002</v>
      </c>
      <c r="S6" s="51">
        <v>99.203900000000004</v>
      </c>
      <c r="T6" s="51">
        <v>74.629300000000001</v>
      </c>
      <c r="U6" s="51">
        <v>27.2714</v>
      </c>
      <c r="V6" s="51">
        <v>11.726000000000001</v>
      </c>
      <c r="W6" s="51">
        <v>-3.4698000000000002</v>
      </c>
      <c r="X6" s="51">
        <v>-18.8812</v>
      </c>
      <c r="Y6" s="51">
        <v>-18.594999999999999</v>
      </c>
      <c r="Z6" s="51">
        <v>-15.321400000000001</v>
      </c>
      <c r="AA6" s="51">
        <v>-13.138400000000001</v>
      </c>
      <c r="AB6" s="52">
        <v>-12.189</v>
      </c>
      <c r="AC6" s="34"/>
    </row>
    <row r="7" ht="16.5">
      <c r="A7" s="34"/>
      <c r="B7" s="53">
        <v>45386</v>
      </c>
      <c r="C7" s="48">
        <f>SUM(E7:AB7)</f>
        <v>214.35069999999999</v>
      </c>
      <c r="D7" s="49"/>
      <c r="E7" s="71">
        <v>-33.629600000000003</v>
      </c>
      <c r="F7" s="51">
        <v>6.9762000000000004</v>
      </c>
      <c r="G7" s="51">
        <v>20.3642</v>
      </c>
      <c r="H7" s="51">
        <v>9.4015000000000004</v>
      </c>
      <c r="I7" s="51">
        <v>1.1051</v>
      </c>
      <c r="J7" s="51">
        <v>-7.8474000000000004</v>
      </c>
      <c r="K7" s="51">
        <v>-18.6157</v>
      </c>
      <c r="L7" s="51">
        <v>30.175699999999999</v>
      </c>
      <c r="M7" s="51">
        <v>55.9238</v>
      </c>
      <c r="N7" s="51">
        <v>39.860199999999999</v>
      </c>
      <c r="O7" s="51">
        <v>49.490099999999998</v>
      </c>
      <c r="P7" s="51">
        <v>55.7119</v>
      </c>
      <c r="Q7" s="51">
        <v>57.166200000000003</v>
      </c>
      <c r="R7" s="51">
        <v>10.046799999999999</v>
      </c>
      <c r="S7" s="51">
        <v>19.690799999999999</v>
      </c>
      <c r="T7" s="51">
        <v>10.601000000000001</v>
      </c>
      <c r="U7" s="51">
        <v>13.0943</v>
      </c>
      <c r="V7" s="51">
        <v>-3.5244</v>
      </c>
      <c r="W7" s="51">
        <v>9.6287000000000003</v>
      </c>
      <c r="X7" s="51">
        <v>-0.1487</v>
      </c>
      <c r="Y7" s="51">
        <v>-20.526700000000002</v>
      </c>
      <c r="Z7" s="51">
        <v>-26.2867</v>
      </c>
      <c r="AA7" s="51">
        <v>-34.721299999999999</v>
      </c>
      <c r="AB7" s="52">
        <v>-29.5853</v>
      </c>
      <c r="AC7" s="34"/>
    </row>
    <row r="8" ht="16.5">
      <c r="A8" s="34"/>
      <c r="B8" s="53">
        <v>45387</v>
      </c>
      <c r="C8" s="48">
        <f>SUM(E8:AB8)</f>
        <v>-220.64149999999998</v>
      </c>
      <c r="D8" s="49"/>
      <c r="E8" s="71">
        <v>-40.283000000000001</v>
      </c>
      <c r="F8" s="51">
        <v>-19.3047</v>
      </c>
      <c r="G8" s="51">
        <v>-4.3417000000000003</v>
      </c>
      <c r="H8" s="51">
        <v>-9.3937000000000008</v>
      </c>
      <c r="I8" s="72">
        <v>-4.5179999999999998</v>
      </c>
      <c r="J8" s="51">
        <v>-4.1710000000000003</v>
      </c>
      <c r="K8" s="51">
        <v>-5.2953000000000001</v>
      </c>
      <c r="L8" s="51">
        <v>-12.781499999999999</v>
      </c>
      <c r="M8" s="51">
        <v>33.129100000000001</v>
      </c>
      <c r="N8" s="51">
        <v>33.3842</v>
      </c>
      <c r="O8" s="51">
        <v>27.832699999999999</v>
      </c>
      <c r="P8" s="51">
        <v>27.893799999999999</v>
      </c>
      <c r="Q8" s="51">
        <v>9.8620000000000001</v>
      </c>
      <c r="R8" s="51">
        <v>-19.4101</v>
      </c>
      <c r="S8" s="51">
        <v>-7.2919999999999998</v>
      </c>
      <c r="T8" s="51">
        <v>-5.7949999999999999</v>
      </c>
      <c r="U8" s="51">
        <v>0.41620000000000001</v>
      </c>
      <c r="V8" s="51">
        <v>-38.789200000000001</v>
      </c>
      <c r="W8" s="51">
        <v>-27.805599999999998</v>
      </c>
      <c r="X8" s="51">
        <v>-23.572399999999998</v>
      </c>
      <c r="Y8" s="51">
        <v>-25.573799999999999</v>
      </c>
      <c r="Z8" s="51">
        <v>-31.133299999999998</v>
      </c>
      <c r="AA8" s="51">
        <v>-34.540999999999997</v>
      </c>
      <c r="AB8" s="52">
        <v>-39.158200000000001</v>
      </c>
      <c r="AC8" s="34"/>
    </row>
    <row r="9" ht="16.5">
      <c r="A9" s="34"/>
      <c r="B9" s="53">
        <v>45388</v>
      </c>
      <c r="C9" s="48">
        <f>SUM(E9:AB9)</f>
        <v>-222.46249999999998</v>
      </c>
      <c r="D9" s="49"/>
      <c r="E9" s="71">
        <v>-38.536799999999999</v>
      </c>
      <c r="F9" s="51">
        <v>6.2514000000000003</v>
      </c>
      <c r="G9" s="51">
        <v>12.508100000000001</v>
      </c>
      <c r="H9" s="51">
        <v>-6.9199000000000002</v>
      </c>
      <c r="I9" s="51">
        <v>-6.0293000000000001</v>
      </c>
      <c r="J9" s="51">
        <v>0.092299999999999993</v>
      </c>
      <c r="K9" s="51">
        <v>9.1338000000000008</v>
      </c>
      <c r="L9" s="51">
        <v>11.8969</v>
      </c>
      <c r="M9" s="51">
        <v>31.9267</v>
      </c>
      <c r="N9" s="51">
        <v>14.5725</v>
      </c>
      <c r="O9" s="51">
        <v>7.6158000000000001</v>
      </c>
      <c r="P9" s="51">
        <v>21.171800000000001</v>
      </c>
      <c r="Q9" s="51">
        <v>11.938000000000001</v>
      </c>
      <c r="R9" s="51">
        <v>-0.33860000000000001</v>
      </c>
      <c r="S9" s="51">
        <v>6.3945999999999996</v>
      </c>
      <c r="T9" s="51">
        <v>-15.8514</v>
      </c>
      <c r="U9" s="51">
        <v>-16.4636</v>
      </c>
      <c r="V9" s="51">
        <v>-37.332700000000003</v>
      </c>
      <c r="W9" s="51">
        <v>-26.402699999999999</v>
      </c>
      <c r="X9" s="51">
        <v>-42.0565</v>
      </c>
      <c r="Y9" s="51">
        <v>-46.5687</v>
      </c>
      <c r="Z9" s="51">
        <v>-47.131700000000002</v>
      </c>
      <c r="AA9" s="51">
        <v>-39.861199999999997</v>
      </c>
      <c r="AB9" s="52">
        <v>-32.471299999999999</v>
      </c>
      <c r="AC9" s="34"/>
    </row>
    <row r="10" ht="16.5">
      <c r="A10" s="34"/>
      <c r="B10" s="53">
        <v>45389</v>
      </c>
      <c r="C10" s="48">
        <f>SUM(E10:AB10)</f>
        <v>-217.57859999999999</v>
      </c>
      <c r="D10" s="49"/>
      <c r="E10" s="71">
        <v>9.5108999999999995</v>
      </c>
      <c r="F10" s="51">
        <v>38.961500000000001</v>
      </c>
      <c r="G10" s="51">
        <v>39.468899999999998</v>
      </c>
      <c r="H10" s="51">
        <v>25.202999999999999</v>
      </c>
      <c r="I10" s="51">
        <v>15.002000000000001</v>
      </c>
      <c r="J10" s="51">
        <v>27.774899999999999</v>
      </c>
      <c r="K10" s="51">
        <v>17.018000000000001</v>
      </c>
      <c r="L10" s="51">
        <v>-8.0060000000000002</v>
      </c>
      <c r="M10" s="51">
        <v>-17.307300000000001</v>
      </c>
      <c r="N10" s="51">
        <v>-11.984500000000001</v>
      </c>
      <c r="O10" s="51">
        <v>1.5232000000000001</v>
      </c>
      <c r="P10" s="51">
        <v>-29.0899</v>
      </c>
      <c r="Q10" s="51">
        <v>-15.687099999999999</v>
      </c>
      <c r="R10" s="51">
        <v>-34.971299999999999</v>
      </c>
      <c r="S10" s="51">
        <v>-27.305900000000001</v>
      </c>
      <c r="T10" s="51">
        <v>-11.5395</v>
      </c>
      <c r="U10" s="51">
        <v>-21.535900000000002</v>
      </c>
      <c r="V10" s="51">
        <v>-53.915799999999997</v>
      </c>
      <c r="W10" s="51">
        <v>-28.095800000000001</v>
      </c>
      <c r="X10" s="51">
        <v>-29.041899999999998</v>
      </c>
      <c r="Y10" s="51">
        <v>-34.938600000000001</v>
      </c>
      <c r="Z10" s="51">
        <v>-27.213000000000001</v>
      </c>
      <c r="AA10" s="51">
        <v>-28.385899999999999</v>
      </c>
      <c r="AB10" s="52">
        <v>-13.022600000000001</v>
      </c>
      <c r="AC10" s="34"/>
    </row>
    <row r="11" ht="16.5">
      <c r="A11" s="34"/>
      <c r="B11" s="53">
        <v>45390</v>
      </c>
      <c r="C11" s="48">
        <f>SUM(E11:AB11)</f>
        <v>-204.56110000000001</v>
      </c>
      <c r="D11" s="49"/>
      <c r="E11" s="71">
        <v>-16.3306</v>
      </c>
      <c r="F11" s="51">
        <v>18.2044</v>
      </c>
      <c r="G11" s="51">
        <v>13.3865</v>
      </c>
      <c r="H11" s="51">
        <v>2.8742000000000001</v>
      </c>
      <c r="I11" s="51">
        <v>2.7065999999999999</v>
      </c>
      <c r="J11" s="51">
        <v>-5.7678000000000003</v>
      </c>
      <c r="K11" s="51">
        <v>-24.146000000000001</v>
      </c>
      <c r="L11" s="51">
        <v>-0.50839999999999996</v>
      </c>
      <c r="M11" s="51">
        <v>13.0098</v>
      </c>
      <c r="N11" s="51">
        <v>9.2782</v>
      </c>
      <c r="O11" s="51">
        <v>-16.7666</v>
      </c>
      <c r="P11" s="51">
        <v>21.236599999999999</v>
      </c>
      <c r="Q11" s="51">
        <v>4.9230999999999998</v>
      </c>
      <c r="R11" s="51">
        <v>5.4004000000000003</v>
      </c>
      <c r="S11" s="51">
        <v>0.3543</v>
      </c>
      <c r="T11" s="51">
        <v>-18.002700000000001</v>
      </c>
      <c r="U11" s="51">
        <v>-31.4786</v>
      </c>
      <c r="V11" s="51">
        <v>-31.108799999999999</v>
      </c>
      <c r="W11" s="51">
        <v>-27.1981</v>
      </c>
      <c r="X11" s="51">
        <v>-24.9818</v>
      </c>
      <c r="Y11" s="51">
        <v>-26.177399999999999</v>
      </c>
      <c r="Z11" s="51">
        <v>-24.8203</v>
      </c>
      <c r="AA11" s="51">
        <v>-28.2135</v>
      </c>
      <c r="AB11" s="52">
        <v>-20.4346</v>
      </c>
      <c r="AC11" s="34"/>
    </row>
    <row r="12" ht="16.5">
      <c r="A12" s="34"/>
      <c r="B12" s="53">
        <v>45391</v>
      </c>
      <c r="C12" s="48">
        <f>SUM(E12:AB12)</f>
        <v>-452.34239999999994</v>
      </c>
      <c r="D12" s="49"/>
      <c r="E12" s="71">
        <v>1.0373000000000001</v>
      </c>
      <c r="F12" s="51">
        <v>22.4786</v>
      </c>
      <c r="G12" s="51">
        <v>25.853000000000002</v>
      </c>
      <c r="H12" s="51">
        <v>3.2677</v>
      </c>
      <c r="I12" s="51">
        <v>-8.7662999999999993</v>
      </c>
      <c r="J12" s="51">
        <v>15.1716</v>
      </c>
      <c r="K12" s="51">
        <v>-2.1760999999999999</v>
      </c>
      <c r="L12" s="51">
        <v>-11.4665</v>
      </c>
      <c r="M12" s="51">
        <v>0.83189999999999997</v>
      </c>
      <c r="N12" s="51">
        <v>-11.032400000000001</v>
      </c>
      <c r="O12" s="51">
        <v>-19.117599999999999</v>
      </c>
      <c r="P12" s="51">
        <v>-16.654800000000002</v>
      </c>
      <c r="Q12" s="51">
        <v>-18.093299999999999</v>
      </c>
      <c r="R12" s="51">
        <v>-39.140099999999997</v>
      </c>
      <c r="S12" s="51">
        <v>-49.493499999999997</v>
      </c>
      <c r="T12" s="51">
        <v>-39.592100000000002</v>
      </c>
      <c r="U12" s="51">
        <v>-50.215899999999998</v>
      </c>
      <c r="V12" s="51">
        <v>-53.026200000000003</v>
      </c>
      <c r="W12" s="51">
        <v>-36.043100000000003</v>
      </c>
      <c r="X12" s="51">
        <v>-23.456600000000002</v>
      </c>
      <c r="Y12" s="51">
        <v>-25.957599999999999</v>
      </c>
      <c r="Z12" s="51">
        <v>-34.871400000000001</v>
      </c>
      <c r="AA12" s="51">
        <v>-43.426299999999998</v>
      </c>
      <c r="AB12" s="52">
        <v>-38.4527</v>
      </c>
      <c r="AC12" s="34"/>
    </row>
    <row r="13" ht="16.5">
      <c r="A13" s="34"/>
      <c r="B13" s="53">
        <v>45392</v>
      </c>
      <c r="C13" s="48">
        <f>SUM(E13:AB13)</f>
        <v>-342.33579999999995</v>
      </c>
      <c r="D13" s="49"/>
      <c r="E13" s="71">
        <v>-36.265000000000001</v>
      </c>
      <c r="F13" s="51">
        <v>-27.156500000000001</v>
      </c>
      <c r="G13" s="51">
        <v>19.344999999999999</v>
      </c>
      <c r="H13" s="51">
        <v>31.474599999999999</v>
      </c>
      <c r="I13" s="51">
        <v>23.562100000000001</v>
      </c>
      <c r="J13" s="51">
        <v>-24.753699999999998</v>
      </c>
      <c r="K13" s="51">
        <v>-37.397799999999997</v>
      </c>
      <c r="L13" s="51">
        <v>8.8572000000000006</v>
      </c>
      <c r="M13" s="51">
        <v>-20.1234</v>
      </c>
      <c r="N13" s="51">
        <v>-42.063600000000001</v>
      </c>
      <c r="O13" s="51">
        <v>-37.321199999999997</v>
      </c>
      <c r="P13" s="51">
        <v>-19.224900000000002</v>
      </c>
      <c r="Q13" s="51">
        <v>-14.009499999999999</v>
      </c>
      <c r="R13" s="51">
        <v>-30.302399999999999</v>
      </c>
      <c r="S13" s="51">
        <v>-29.005700000000001</v>
      </c>
      <c r="T13" s="51">
        <v>6.2690999999999999</v>
      </c>
      <c r="U13" s="51">
        <v>-18.622599999999998</v>
      </c>
      <c r="V13" s="51">
        <v>-21.798300000000001</v>
      </c>
      <c r="W13" s="51">
        <v>4.3292999999999999</v>
      </c>
      <c r="X13" s="51">
        <v>-19.610099999999999</v>
      </c>
      <c r="Y13" s="51">
        <v>-1.7575000000000001</v>
      </c>
      <c r="Z13" s="51">
        <v>-10.6661</v>
      </c>
      <c r="AA13" s="51">
        <v>-36.028799999999997</v>
      </c>
      <c r="AB13" s="52">
        <v>-10.066000000000001</v>
      </c>
      <c r="AC13" s="34"/>
    </row>
    <row r="14" ht="16.5">
      <c r="A14" s="34"/>
      <c r="B14" s="53">
        <v>45393</v>
      </c>
      <c r="C14" s="48">
        <f>SUM(E14:AB14)</f>
        <v>345.80429999999996</v>
      </c>
      <c r="D14" s="49"/>
      <c r="E14" s="71">
        <v>-7.9086999999999996</v>
      </c>
      <c r="F14" s="51">
        <v>17.059000000000001</v>
      </c>
      <c r="G14" s="51">
        <v>50.278799999999997</v>
      </c>
      <c r="H14" s="51">
        <v>47.065199999999997</v>
      </c>
      <c r="I14" s="51">
        <v>40.962800000000001</v>
      </c>
      <c r="J14" s="51">
        <v>20.267600000000002</v>
      </c>
      <c r="K14" s="51">
        <v>9.5764999999999993</v>
      </c>
      <c r="L14" s="51">
        <v>21.358599999999999</v>
      </c>
      <c r="M14" s="51">
        <v>55.471299999999999</v>
      </c>
      <c r="N14" s="51">
        <v>2.2881</v>
      </c>
      <c r="O14" s="51">
        <v>13.8249</v>
      </c>
      <c r="P14" s="51">
        <v>9.2920999999999996</v>
      </c>
      <c r="Q14" s="51">
        <v>11.8453</v>
      </c>
      <c r="R14" s="51">
        <v>19.653700000000001</v>
      </c>
      <c r="S14" s="51">
        <v>20.261800000000001</v>
      </c>
      <c r="T14" s="51">
        <v>2.3586999999999998</v>
      </c>
      <c r="U14" s="51">
        <v>16.107199999999999</v>
      </c>
      <c r="V14" s="51">
        <v>4.6437999999999997</v>
      </c>
      <c r="W14" s="51">
        <v>51.221499999999999</v>
      </c>
      <c r="X14" s="51">
        <v>2.6623000000000001</v>
      </c>
      <c r="Y14" s="51">
        <v>6.4157999999999999</v>
      </c>
      <c r="Z14" s="51">
        <v>-15.2554</v>
      </c>
      <c r="AA14" s="51">
        <v>-35.392600000000002</v>
      </c>
      <c r="AB14" s="52">
        <v>-18.254000000000001</v>
      </c>
      <c r="AC14" s="34"/>
    </row>
    <row r="15" ht="16.5">
      <c r="A15" s="34"/>
      <c r="B15" s="53">
        <v>45394</v>
      </c>
      <c r="C15" s="48">
        <f>SUM(E15:AB15)</f>
        <v>-81.262100000000004</v>
      </c>
      <c r="D15" s="49"/>
      <c r="E15" s="71">
        <v>-8.0344999999999995</v>
      </c>
      <c r="F15" s="51">
        <v>26.351400000000002</v>
      </c>
      <c r="G15" s="51">
        <v>64.663399999999996</v>
      </c>
      <c r="H15" s="51">
        <v>55.773299999999999</v>
      </c>
      <c r="I15" s="51">
        <v>55.613100000000003</v>
      </c>
      <c r="J15" s="51">
        <v>43.862900000000003</v>
      </c>
      <c r="K15" s="51">
        <v>24.301200000000001</v>
      </c>
      <c r="L15" s="51">
        <v>18.4132</v>
      </c>
      <c r="M15" s="51">
        <v>2.9866999999999999</v>
      </c>
      <c r="N15" s="51">
        <v>5.3722000000000003</v>
      </c>
      <c r="O15" s="51">
        <v>-13.5246</v>
      </c>
      <c r="P15" s="51">
        <v>-31.303999999999998</v>
      </c>
      <c r="Q15" s="51">
        <v>-26.9194</v>
      </c>
      <c r="R15" s="51">
        <v>-33.064300000000003</v>
      </c>
      <c r="S15" s="51">
        <v>-33.9176</v>
      </c>
      <c r="T15" s="51">
        <v>-36.233400000000003</v>
      </c>
      <c r="U15" s="51">
        <v>-25.0305</v>
      </c>
      <c r="V15" s="51">
        <v>-22.6724</v>
      </c>
      <c r="W15" s="51">
        <v>0.73040000000000005</v>
      </c>
      <c r="X15" s="51">
        <v>-25.8169</v>
      </c>
      <c r="Y15" s="51">
        <v>-26.472300000000001</v>
      </c>
      <c r="Z15" s="51">
        <v>-26.820499999999999</v>
      </c>
      <c r="AA15" s="51">
        <v>-34.512300000000003</v>
      </c>
      <c r="AB15" s="52">
        <v>-35.007199999999997</v>
      </c>
      <c r="AC15" s="34"/>
    </row>
    <row r="16" ht="16.5">
      <c r="A16" s="34"/>
      <c r="B16" s="53">
        <v>45395</v>
      </c>
      <c r="C16" s="48">
        <f>SUM(E16:AB16)</f>
        <v>-230.0882</v>
      </c>
      <c r="D16" s="49"/>
      <c r="E16" s="71">
        <v>-17.090599999999998</v>
      </c>
      <c r="F16" s="51">
        <v>13.132099999999999</v>
      </c>
      <c r="G16" s="51">
        <v>13.2759</v>
      </c>
      <c r="H16" s="51">
        <v>12.2887</v>
      </c>
      <c r="I16" s="51">
        <v>8.8102999999999998</v>
      </c>
      <c r="J16" s="51">
        <v>5.7797000000000001</v>
      </c>
      <c r="K16" s="51">
        <v>16.886199999999999</v>
      </c>
      <c r="L16" s="51">
        <v>27.553699999999999</v>
      </c>
      <c r="M16" s="51">
        <v>23.770499999999998</v>
      </c>
      <c r="N16" s="51">
        <v>12.0344</v>
      </c>
      <c r="O16" s="51">
        <v>-25.359400000000001</v>
      </c>
      <c r="P16" s="51">
        <v>-32.031799999999997</v>
      </c>
      <c r="Q16" s="51">
        <v>-11.483499999999999</v>
      </c>
      <c r="R16" s="51">
        <v>-39.381799999999998</v>
      </c>
      <c r="S16" s="51">
        <v>-6.2538</v>
      </c>
      <c r="T16" s="51">
        <v>-34.321100000000001</v>
      </c>
      <c r="U16" s="51">
        <v>-35.777500000000003</v>
      </c>
      <c r="V16" s="51">
        <v>-2.9182000000000001</v>
      </c>
      <c r="W16" s="51">
        <v>-17.983000000000001</v>
      </c>
      <c r="X16" s="51">
        <v>-44.363700000000001</v>
      </c>
      <c r="Y16" s="51">
        <v>-33.559600000000003</v>
      </c>
      <c r="Z16" s="51">
        <v>-41.741199999999999</v>
      </c>
      <c r="AA16" s="51">
        <v>-24.665700000000001</v>
      </c>
      <c r="AB16" s="52">
        <v>3.3111999999999999</v>
      </c>
      <c r="AC16" s="34"/>
    </row>
    <row r="17" ht="16.5">
      <c r="A17" s="34"/>
      <c r="B17" s="53">
        <v>45396</v>
      </c>
      <c r="C17" s="48">
        <f>SUM(E17:AB17)</f>
        <v>-115.64269999999995</v>
      </c>
      <c r="D17" s="49"/>
      <c r="E17" s="50">
        <v>0.46360000000000001</v>
      </c>
      <c r="F17" s="51">
        <v>-6.1087999999999996</v>
      </c>
      <c r="G17" s="51">
        <v>27.833300000000001</v>
      </c>
      <c r="H17" s="51">
        <v>86.449799999999996</v>
      </c>
      <c r="I17" s="51">
        <v>88.7119</v>
      </c>
      <c r="J17" s="51">
        <v>72.143600000000006</v>
      </c>
      <c r="K17" s="51">
        <v>74.612799999999993</v>
      </c>
      <c r="L17" s="51">
        <v>26.688400000000001</v>
      </c>
      <c r="M17" s="51">
        <v>12.2126</v>
      </c>
      <c r="N17" s="51">
        <v>9.1953999999999994</v>
      </c>
      <c r="O17" s="51">
        <v>1.8701000000000001</v>
      </c>
      <c r="P17" s="51">
        <v>-1.954</v>
      </c>
      <c r="Q17" s="51">
        <v>-28.326599999999999</v>
      </c>
      <c r="R17" s="51">
        <v>-11.830399999999999</v>
      </c>
      <c r="S17" s="51">
        <v>-15.4308</v>
      </c>
      <c r="T17" s="51">
        <v>-40.981299999999997</v>
      </c>
      <c r="U17" s="51">
        <v>-46.3643</v>
      </c>
      <c r="V17" s="51">
        <v>-66.522999999999996</v>
      </c>
      <c r="W17" s="51">
        <v>-51.5974</v>
      </c>
      <c r="X17" s="51">
        <v>-52.4255</v>
      </c>
      <c r="Y17" s="51">
        <v>-45.016300000000001</v>
      </c>
      <c r="Z17" s="51">
        <v>-49.128900000000002</v>
      </c>
      <c r="AA17" s="51">
        <v>-52.451099999999997</v>
      </c>
      <c r="AB17" s="52">
        <v>-47.6858</v>
      </c>
      <c r="AC17" s="34"/>
    </row>
    <row r="18" ht="16.5">
      <c r="A18" s="34"/>
      <c r="B18" s="53">
        <v>45397</v>
      </c>
      <c r="C18" s="48">
        <f>SUM(E18:AB18)</f>
        <v>-191.37040000000002</v>
      </c>
      <c r="D18" s="49"/>
      <c r="E18" s="71">
        <v>-28.922699999999999</v>
      </c>
      <c r="F18" s="51">
        <v>-36.517800000000001</v>
      </c>
      <c r="G18" s="51">
        <v>-12.334300000000001</v>
      </c>
      <c r="H18" s="51">
        <v>-6.6722000000000001</v>
      </c>
      <c r="I18" s="51">
        <v>-20.108599999999999</v>
      </c>
      <c r="J18" s="51">
        <v>-17.907</v>
      </c>
      <c r="K18" s="51">
        <v>-25.522099999999998</v>
      </c>
      <c r="L18" s="51">
        <v>1.9910000000000001</v>
      </c>
      <c r="M18" s="51">
        <v>15.903</v>
      </c>
      <c r="N18" s="51">
        <v>-10.6577</v>
      </c>
      <c r="O18" s="51">
        <v>-1.0008999999999999</v>
      </c>
      <c r="P18" s="51">
        <v>22.282399999999999</v>
      </c>
      <c r="Q18" s="51">
        <v>25.163</v>
      </c>
      <c r="R18" s="51">
        <v>-26.868200000000002</v>
      </c>
      <c r="S18" s="51">
        <v>-26.655899999999999</v>
      </c>
      <c r="T18" s="51">
        <v>-1.0483</v>
      </c>
      <c r="U18" s="51">
        <v>-5.9724000000000004</v>
      </c>
      <c r="V18" s="51">
        <v>-14.196099999999999</v>
      </c>
      <c r="W18" s="51">
        <v>-8.5132999999999992</v>
      </c>
      <c r="X18" s="51">
        <v>-7.3033999999999999</v>
      </c>
      <c r="Y18" s="51">
        <v>-2.1905000000000001</v>
      </c>
      <c r="Z18" s="51">
        <v>-2.1642000000000001</v>
      </c>
      <c r="AA18" s="51">
        <v>-1.8726</v>
      </c>
      <c r="AB18" s="52">
        <v>-0.28160000000000002</v>
      </c>
      <c r="AC18" s="34"/>
    </row>
    <row r="19" ht="16.5">
      <c r="A19" s="34"/>
      <c r="B19" s="53">
        <v>45398</v>
      </c>
      <c r="C19" s="48">
        <f>SUM(E19:AB19)</f>
        <v>111.18140000000005</v>
      </c>
      <c r="D19" s="49"/>
      <c r="E19" s="71">
        <v>3.5743999999999998</v>
      </c>
      <c r="F19" s="51">
        <v>22.769500000000001</v>
      </c>
      <c r="G19" s="51">
        <v>73.044300000000007</v>
      </c>
      <c r="H19" s="51">
        <v>73.0702</v>
      </c>
      <c r="I19" s="51">
        <v>12.0504</v>
      </c>
      <c r="J19" s="51">
        <v>2.1099999999999999</v>
      </c>
      <c r="K19" s="51">
        <v>16.9163</v>
      </c>
      <c r="L19" s="51">
        <v>-17.793500000000002</v>
      </c>
      <c r="M19" s="51">
        <v>-21.964700000000001</v>
      </c>
      <c r="N19" s="51">
        <v>10.381</v>
      </c>
      <c r="O19" s="51">
        <v>29.939299999999999</v>
      </c>
      <c r="P19" s="51">
        <v>-2.1614</v>
      </c>
      <c r="Q19" s="51">
        <v>-14.3634</v>
      </c>
      <c r="R19" s="51">
        <v>-46.782499999999999</v>
      </c>
      <c r="S19" s="51">
        <v>3.4024999999999999</v>
      </c>
      <c r="T19" s="51">
        <v>20.8386</v>
      </c>
      <c r="U19" s="51">
        <v>-24.939699999999998</v>
      </c>
      <c r="V19" s="51">
        <v>0.14649999999999999</v>
      </c>
      <c r="W19" s="51">
        <v>1.3045</v>
      </c>
      <c r="X19" s="51">
        <v>-13.856400000000001</v>
      </c>
      <c r="Y19" s="51">
        <v>-1.4844999999999999</v>
      </c>
      <c r="Z19" s="51">
        <v>0.80400000000000005</v>
      </c>
      <c r="AA19" s="51">
        <v>-5.3575999999999997</v>
      </c>
      <c r="AB19" s="52">
        <v>-10.4664</v>
      </c>
      <c r="AC19" s="34"/>
    </row>
    <row r="20" ht="16.5">
      <c r="A20" s="34"/>
      <c r="B20" s="53">
        <v>45399</v>
      </c>
      <c r="C20" s="48">
        <f>SUM(E20:AB20)</f>
        <v>110.62989999999998</v>
      </c>
      <c r="D20" s="49"/>
      <c r="E20" s="71">
        <v>1.7184999999999999</v>
      </c>
      <c r="F20" s="51">
        <v>2.2924000000000002</v>
      </c>
      <c r="G20" s="51">
        <v>-9.4932999999999996</v>
      </c>
      <c r="H20" s="51">
        <v>-4.7816000000000001</v>
      </c>
      <c r="I20" s="51">
        <v>-12.1196</v>
      </c>
      <c r="J20" s="51">
        <v>-20.141200000000001</v>
      </c>
      <c r="K20" s="51">
        <v>-16.371600000000001</v>
      </c>
      <c r="L20" s="51">
        <v>-20.658000000000001</v>
      </c>
      <c r="M20" s="51">
        <v>-50.2819</v>
      </c>
      <c r="N20" s="51">
        <v>10.0595</v>
      </c>
      <c r="O20" s="51">
        <v>22.967700000000001</v>
      </c>
      <c r="P20" s="51">
        <v>63.119399999999999</v>
      </c>
      <c r="Q20" s="51">
        <v>39.505099999999999</v>
      </c>
      <c r="R20" s="51">
        <v>41.752899999999997</v>
      </c>
      <c r="S20" s="51">
        <v>-22.6371</v>
      </c>
      <c r="T20" s="51">
        <v>17.145099999999999</v>
      </c>
      <c r="U20" s="51">
        <v>7.6807999999999996</v>
      </c>
      <c r="V20" s="51">
        <v>-20.304200000000002</v>
      </c>
      <c r="W20" s="51">
        <v>28.1554</v>
      </c>
      <c r="X20" s="51">
        <v>4.3773999999999997</v>
      </c>
      <c r="Y20" s="51">
        <v>-3.0865</v>
      </c>
      <c r="Z20" s="51">
        <v>21.915099999999999</v>
      </c>
      <c r="AA20" s="51">
        <v>17.9908</v>
      </c>
      <c r="AB20" s="52">
        <v>11.8248</v>
      </c>
      <c r="AC20" s="34"/>
    </row>
    <row r="21" ht="16.5">
      <c r="A21" s="34"/>
      <c r="B21" s="53">
        <v>45400</v>
      </c>
      <c r="C21" s="48">
        <f>SUM(E21:AB21)</f>
        <v>-27.547899999999998</v>
      </c>
      <c r="D21" s="49"/>
      <c r="E21" s="71">
        <v>14.2624</v>
      </c>
      <c r="F21" s="51">
        <v>12.7171</v>
      </c>
      <c r="G21" s="51">
        <v>-13.9511</v>
      </c>
      <c r="H21" s="51">
        <v>7.3715000000000002</v>
      </c>
      <c r="I21" s="51">
        <v>-5.7502000000000004</v>
      </c>
      <c r="J21" s="51">
        <v>-23.310199999999998</v>
      </c>
      <c r="K21" s="51">
        <v>-13.0466</v>
      </c>
      <c r="L21" s="51">
        <v>9.3003999999999998</v>
      </c>
      <c r="M21" s="51">
        <v>-16.8371</v>
      </c>
      <c r="N21" s="51">
        <v>14.494300000000001</v>
      </c>
      <c r="O21" s="51">
        <v>27.411999999999999</v>
      </c>
      <c r="P21" s="51">
        <v>18.758900000000001</v>
      </c>
      <c r="Q21" s="51">
        <v>-37.612400000000001</v>
      </c>
      <c r="R21" s="51">
        <v>-83.8172</v>
      </c>
      <c r="S21" s="51">
        <v>-2.1156999999999999</v>
      </c>
      <c r="T21" s="51">
        <v>1.6702999999999999</v>
      </c>
      <c r="U21" s="51">
        <v>27.090900000000001</v>
      </c>
      <c r="V21" s="51">
        <v>8.1530000000000005</v>
      </c>
      <c r="W21" s="51">
        <v>-0.59409999999999996</v>
      </c>
      <c r="X21" s="51">
        <v>-23.781600000000001</v>
      </c>
      <c r="Y21" s="51">
        <v>14.677199999999999</v>
      </c>
      <c r="Z21" s="51">
        <v>16.435300000000002</v>
      </c>
      <c r="AA21" s="51">
        <v>-3.8218000000000001</v>
      </c>
      <c r="AB21" s="52">
        <v>24.7468</v>
      </c>
      <c r="AC21" s="34"/>
    </row>
    <row r="22" ht="16.5">
      <c r="A22" s="34"/>
      <c r="B22" s="53">
        <v>45401</v>
      </c>
      <c r="C22" s="48">
        <f>SUM(E22:AB22)</f>
        <v>-278.65109999999999</v>
      </c>
      <c r="D22" s="49"/>
      <c r="E22" s="71">
        <v>-80.921000000000006</v>
      </c>
      <c r="F22" s="51">
        <v>-70.047300000000007</v>
      </c>
      <c r="G22" s="51">
        <v>-11.1881</v>
      </c>
      <c r="H22" s="51">
        <v>8.6178000000000008</v>
      </c>
      <c r="I22" s="51">
        <v>6.6460999999999997</v>
      </c>
      <c r="J22" s="51">
        <v>-18.053999999999998</v>
      </c>
      <c r="K22" s="51">
        <v>-45.1479</v>
      </c>
      <c r="L22" s="51">
        <v>-11.8592</v>
      </c>
      <c r="M22" s="51">
        <v>37.4191</v>
      </c>
      <c r="N22" s="51">
        <v>-32.305799999999998</v>
      </c>
      <c r="O22" s="51">
        <v>-51.067999999999998</v>
      </c>
      <c r="P22" s="51">
        <v>6.7074999999999996</v>
      </c>
      <c r="Q22" s="51">
        <v>-5.4310999999999998</v>
      </c>
      <c r="R22" s="51">
        <v>5.1369999999999996</v>
      </c>
      <c r="S22" s="51">
        <v>-7.2354000000000003</v>
      </c>
      <c r="T22" s="51">
        <v>33.621699999999997</v>
      </c>
      <c r="U22" s="51">
        <v>-37.451099999999997</v>
      </c>
      <c r="V22" s="51">
        <v>-4.0636999999999999</v>
      </c>
      <c r="W22" s="51">
        <v>-11.314</v>
      </c>
      <c r="X22" s="51">
        <v>-1.5688</v>
      </c>
      <c r="Y22" s="51">
        <v>0.46710000000000002</v>
      </c>
      <c r="Z22" s="51">
        <v>1.0775999999999999</v>
      </c>
      <c r="AA22" s="51">
        <v>1.4321999999999999</v>
      </c>
      <c r="AB22" s="52">
        <v>7.8781999999999996</v>
      </c>
      <c r="AC22" s="34"/>
    </row>
    <row r="23" ht="16.5">
      <c r="A23" s="34"/>
      <c r="B23" s="53">
        <v>45402</v>
      </c>
      <c r="C23" s="48">
        <f>SUM(E23:AB23)</f>
        <v>198.34929999999994</v>
      </c>
      <c r="D23" s="49"/>
      <c r="E23" s="71">
        <v>28.0351</v>
      </c>
      <c r="F23" s="51">
        <v>-5.7172000000000001</v>
      </c>
      <c r="G23" s="51">
        <v>27.9161</v>
      </c>
      <c r="H23" s="51">
        <v>-73.600800000000007</v>
      </c>
      <c r="I23" s="51">
        <v>16.120799999999999</v>
      </c>
      <c r="J23" s="51">
        <v>-19.712800000000001</v>
      </c>
      <c r="K23" s="51">
        <v>16.790400000000002</v>
      </c>
      <c r="L23" s="51">
        <v>5.3186</v>
      </c>
      <c r="M23" s="51">
        <v>19.549600000000002</v>
      </c>
      <c r="N23" s="51">
        <v>-21.334499999999998</v>
      </c>
      <c r="O23" s="51">
        <v>58.688099999999999</v>
      </c>
      <c r="P23" s="51">
        <v>82.370800000000003</v>
      </c>
      <c r="Q23" s="51">
        <v>69.819400000000002</v>
      </c>
      <c r="R23" s="51">
        <v>51.2774</v>
      </c>
      <c r="S23" s="51">
        <v>15.4056</v>
      </c>
      <c r="T23" s="51">
        <v>-9.2037999999999993</v>
      </c>
      <c r="U23" s="51">
        <v>6.1571999999999996</v>
      </c>
      <c r="V23" s="51">
        <v>-9.7485999999999997</v>
      </c>
      <c r="W23" s="51">
        <v>-6.7819000000000003</v>
      </c>
      <c r="X23" s="51">
        <v>-28.369299999999999</v>
      </c>
      <c r="Y23" s="51">
        <v>1.0427999999999999</v>
      </c>
      <c r="Z23" s="51">
        <v>3.2317</v>
      </c>
      <c r="AA23" s="51">
        <v>-26.3992</v>
      </c>
      <c r="AB23" s="52">
        <v>-2.5062000000000002</v>
      </c>
      <c r="AC23" s="34"/>
    </row>
    <row r="24" ht="16.5">
      <c r="A24" s="34"/>
      <c r="B24" s="53">
        <v>45403</v>
      </c>
      <c r="C24" s="48">
        <f>SUM(E24:AB24)</f>
        <v>-886.39519999999993</v>
      </c>
      <c r="D24" s="49"/>
      <c r="E24" s="71">
        <v>-18.169799999999999</v>
      </c>
      <c r="F24" s="51">
        <v>-31.171199999999999</v>
      </c>
      <c r="G24" s="51">
        <v>-3.9733000000000001</v>
      </c>
      <c r="H24" s="51">
        <v>-23.357800000000001</v>
      </c>
      <c r="I24" s="51">
        <v>-1.5892999999999999</v>
      </c>
      <c r="J24" s="51">
        <v>-10.6309</v>
      </c>
      <c r="K24" s="51">
        <v>-16.6478</v>
      </c>
      <c r="L24" s="51">
        <v>-3.9163000000000001</v>
      </c>
      <c r="M24" s="51">
        <v>-25.348500000000001</v>
      </c>
      <c r="N24" s="51">
        <v>-49.311500000000002</v>
      </c>
      <c r="O24" s="51">
        <v>-32.563899999999997</v>
      </c>
      <c r="P24" s="51">
        <v>-56.226100000000002</v>
      </c>
      <c r="Q24" s="51">
        <v>-135.64320000000001</v>
      </c>
      <c r="R24" s="51">
        <v>-210.2525</v>
      </c>
      <c r="S24" s="51">
        <v>-212.8099</v>
      </c>
      <c r="T24" s="51">
        <v>-160.6962</v>
      </c>
      <c r="U24" s="51">
        <v>49.945399999999999</v>
      </c>
      <c r="V24" s="51">
        <v>1.929</v>
      </c>
      <c r="W24" s="51">
        <v>3.5823</v>
      </c>
      <c r="X24" s="51">
        <v>-1.1633</v>
      </c>
      <c r="Y24" s="51">
        <v>6.4370000000000003</v>
      </c>
      <c r="Z24" s="51">
        <v>11.431699999999999</v>
      </c>
      <c r="AA24" s="51">
        <v>21.0486</v>
      </c>
      <c r="AB24" s="52">
        <v>12.702299999999999</v>
      </c>
      <c r="AC24" s="34"/>
    </row>
    <row r="25" ht="16.5">
      <c r="A25" s="34"/>
      <c r="B25" s="53">
        <v>45404</v>
      </c>
      <c r="C25" s="48">
        <f>SUM(E25:AB25)</f>
        <v>3.0197999999999698</v>
      </c>
      <c r="D25" s="49"/>
      <c r="E25" s="71">
        <v>-3.2837999999999998</v>
      </c>
      <c r="F25" s="51">
        <v>-12.9565</v>
      </c>
      <c r="G25" s="51">
        <v>-3.1158999999999999</v>
      </c>
      <c r="H25" s="51">
        <v>-17.9907</v>
      </c>
      <c r="I25" s="51">
        <v>-22.854099999999999</v>
      </c>
      <c r="J25" s="51">
        <v>-24.8657</v>
      </c>
      <c r="K25" s="51">
        <v>-12.7121</v>
      </c>
      <c r="L25" s="51">
        <v>8.7767999999999997</v>
      </c>
      <c r="M25" s="51">
        <v>17.351900000000001</v>
      </c>
      <c r="N25" s="51">
        <v>-26.125</v>
      </c>
      <c r="O25" s="51">
        <v>26.670300000000001</v>
      </c>
      <c r="P25" s="51">
        <v>8.1283999999999992</v>
      </c>
      <c r="Q25" s="51">
        <v>26.6678</v>
      </c>
      <c r="R25" s="51">
        <v>10.8195</v>
      </c>
      <c r="S25" s="51">
        <v>23.748200000000001</v>
      </c>
      <c r="T25" s="51">
        <v>35.577500000000001</v>
      </c>
      <c r="U25" s="51">
        <v>8.4464000000000006</v>
      </c>
      <c r="V25" s="51">
        <v>-7.8449999999999998</v>
      </c>
      <c r="W25" s="51">
        <v>-1.5660000000000001</v>
      </c>
      <c r="X25" s="51">
        <v>-9.6972000000000005</v>
      </c>
      <c r="Y25" s="51">
        <v>-0.21709999999999999</v>
      </c>
      <c r="Z25" s="51">
        <v>1.1069</v>
      </c>
      <c r="AA25" s="51">
        <v>-12.170400000000001</v>
      </c>
      <c r="AB25" s="52">
        <v>-8.8743999999999996</v>
      </c>
      <c r="AC25" s="34"/>
    </row>
    <row r="26" ht="16.5">
      <c r="A26" s="34"/>
      <c r="B26" s="53">
        <v>45405</v>
      </c>
      <c r="C26" s="48">
        <f>SUM(E26:AB26)</f>
        <v>-0.081399999999991701</v>
      </c>
      <c r="D26" s="49"/>
      <c r="E26" s="71">
        <v>2.9668999999999999</v>
      </c>
      <c r="F26" s="51">
        <v>9.4766999999999992</v>
      </c>
      <c r="G26" s="51">
        <v>6.5091000000000001</v>
      </c>
      <c r="H26" s="51">
        <v>16.0702</v>
      </c>
      <c r="I26" s="51">
        <v>27.613199999999999</v>
      </c>
      <c r="J26" s="51">
        <v>30.470099999999999</v>
      </c>
      <c r="K26" s="51">
        <v>-8.3885000000000005</v>
      </c>
      <c r="L26" s="51">
        <v>-25.269100000000002</v>
      </c>
      <c r="M26" s="51">
        <v>-29.817399999999999</v>
      </c>
      <c r="N26" s="51">
        <v>-42.616399999999999</v>
      </c>
      <c r="O26" s="51">
        <v>-34.1449</v>
      </c>
      <c r="P26" s="51">
        <v>-16.641400000000001</v>
      </c>
      <c r="Q26" s="51">
        <v>12.4537</v>
      </c>
      <c r="R26" s="51">
        <v>-5.6515000000000004</v>
      </c>
      <c r="S26" s="51">
        <v>0.995</v>
      </c>
      <c r="T26" s="51">
        <v>1.8379000000000001</v>
      </c>
      <c r="U26" s="51">
        <v>-0.99629999999999996</v>
      </c>
      <c r="V26" s="51">
        <v>35.5169</v>
      </c>
      <c r="W26" s="51">
        <v>-0.9254</v>
      </c>
      <c r="X26" s="51">
        <v>7.3002000000000002</v>
      </c>
      <c r="Y26" s="51">
        <v>6.7426000000000004</v>
      </c>
      <c r="Z26" s="51">
        <v>11.7781</v>
      </c>
      <c r="AA26" s="51">
        <v>-6.5324999999999998</v>
      </c>
      <c r="AB26" s="52">
        <v>1.1714</v>
      </c>
      <c r="AC26" s="34"/>
    </row>
    <row r="27" ht="16.5">
      <c r="A27" s="34"/>
      <c r="B27" s="53">
        <v>45406</v>
      </c>
      <c r="C27" s="48">
        <f>SUM(E27:AB27)</f>
        <v>314.33139999999997</v>
      </c>
      <c r="D27" s="49"/>
      <c r="E27" s="71">
        <v>8.3619000000000003</v>
      </c>
      <c r="F27" s="51">
        <v>2.0125000000000002</v>
      </c>
      <c r="G27" s="51">
        <v>-14.5954</v>
      </c>
      <c r="H27" s="51">
        <v>-16.677099999999999</v>
      </c>
      <c r="I27" s="51">
        <v>-4.3895999999999997</v>
      </c>
      <c r="J27" s="51">
        <v>6.6265000000000001</v>
      </c>
      <c r="K27" s="51">
        <v>17.375399999999999</v>
      </c>
      <c r="L27" s="51">
        <v>20.597000000000001</v>
      </c>
      <c r="M27" s="51">
        <v>22.908000000000001</v>
      </c>
      <c r="N27" s="51">
        <v>40.3491</v>
      </c>
      <c r="O27" s="51">
        <v>33.766300000000001</v>
      </c>
      <c r="P27" s="51">
        <v>13.6196</v>
      </c>
      <c r="Q27" s="51">
        <v>5.0369999999999999</v>
      </c>
      <c r="R27" s="51">
        <v>-2.6291000000000002</v>
      </c>
      <c r="S27" s="51">
        <v>10.1227</v>
      </c>
      <c r="T27" s="51">
        <v>7.4917999999999996</v>
      </c>
      <c r="U27" s="51">
        <v>30.480899999999998</v>
      </c>
      <c r="V27" s="51">
        <v>31.9969</v>
      </c>
      <c r="W27" s="51">
        <v>32.021500000000003</v>
      </c>
      <c r="X27" s="51">
        <v>20.134599999999999</v>
      </c>
      <c r="Y27" s="51">
        <v>1.6095999999999999</v>
      </c>
      <c r="Z27" s="51">
        <v>5.3128000000000002</v>
      </c>
      <c r="AA27" s="51">
        <v>13.514099999999999</v>
      </c>
      <c r="AB27" s="52">
        <v>29.284400000000002</v>
      </c>
      <c r="AC27" s="34"/>
    </row>
    <row r="28" ht="16.5">
      <c r="A28" s="34"/>
      <c r="B28" s="53">
        <v>45407</v>
      </c>
      <c r="C28" s="48">
        <f>SUM(E28:AB28)</f>
        <v>137.30940000000001</v>
      </c>
      <c r="D28" s="49"/>
      <c r="E28" s="71">
        <v>33.729199999999999</v>
      </c>
      <c r="F28" s="51">
        <v>38.802700000000002</v>
      </c>
      <c r="G28" s="51">
        <v>31.6678</v>
      </c>
      <c r="H28" s="51">
        <v>39.155900000000003</v>
      </c>
      <c r="I28" s="51">
        <v>52.4833</v>
      </c>
      <c r="J28" s="51">
        <v>64.830100000000002</v>
      </c>
      <c r="K28" s="51">
        <v>-4.9047000000000001</v>
      </c>
      <c r="L28" s="51">
        <v>-5.9451999999999998</v>
      </c>
      <c r="M28" s="51">
        <v>-7.4718999999999998</v>
      </c>
      <c r="N28" s="51">
        <v>-11.7805</v>
      </c>
      <c r="O28" s="51">
        <v>-12.8103</v>
      </c>
      <c r="P28" s="51">
        <v>19.894200000000001</v>
      </c>
      <c r="Q28" s="51">
        <v>-0.44290000000000002</v>
      </c>
      <c r="R28" s="51">
        <v>-40.284999999999997</v>
      </c>
      <c r="S28" s="51">
        <v>23.683199999999999</v>
      </c>
      <c r="T28" s="51">
        <v>-12.4514</v>
      </c>
      <c r="U28" s="51">
        <v>-8.4396000000000004</v>
      </c>
      <c r="V28" s="51">
        <v>-6.7225999999999999</v>
      </c>
      <c r="W28" s="51">
        <v>-7.9600999999999997</v>
      </c>
      <c r="X28" s="51">
        <v>-0.69259999999999999</v>
      </c>
      <c r="Y28" s="51">
        <v>-1.2466999999999999</v>
      </c>
      <c r="Z28" s="51">
        <v>-7.9231999999999996</v>
      </c>
      <c r="AA28" s="51">
        <v>-19.754899999999999</v>
      </c>
      <c r="AB28" s="52">
        <v>-18.105399999999999</v>
      </c>
      <c r="AC28" s="34"/>
    </row>
    <row r="29" ht="16.5">
      <c r="A29" s="34"/>
      <c r="B29" s="53">
        <v>45408</v>
      </c>
      <c r="C29" s="48">
        <f>SUM(E29:AB29)</f>
        <v>231.60060000000001</v>
      </c>
      <c r="D29" s="49"/>
      <c r="E29" s="71">
        <v>-12.7065</v>
      </c>
      <c r="F29" s="51">
        <v>-9.4967000000000006</v>
      </c>
      <c r="G29" s="51">
        <v>50.420099999999998</v>
      </c>
      <c r="H29" s="51">
        <v>41.052300000000002</v>
      </c>
      <c r="I29" s="51">
        <v>34.834000000000003</v>
      </c>
      <c r="J29" s="51">
        <v>0.94410000000000005</v>
      </c>
      <c r="K29" s="51">
        <v>-0.18179999999999999</v>
      </c>
      <c r="L29" s="51">
        <v>7.8357999999999999</v>
      </c>
      <c r="M29" s="51">
        <v>31.8337</v>
      </c>
      <c r="N29" s="51">
        <v>51.336100000000002</v>
      </c>
      <c r="O29" s="51">
        <v>70.468800000000002</v>
      </c>
      <c r="P29" s="51">
        <v>57.474899999999998</v>
      </c>
      <c r="Q29" s="51">
        <v>-3.7682000000000002</v>
      </c>
      <c r="R29" s="51">
        <v>0.2492</v>
      </c>
      <c r="S29" s="51">
        <v>-3.7530000000000001</v>
      </c>
      <c r="T29" s="51">
        <v>-3.3376999999999999</v>
      </c>
      <c r="U29" s="51">
        <v>-12.0791</v>
      </c>
      <c r="V29" s="51">
        <v>-22.455100000000002</v>
      </c>
      <c r="W29" s="51">
        <v>-9.2940000000000005</v>
      </c>
      <c r="X29" s="51">
        <v>-17.398199999999999</v>
      </c>
      <c r="Y29" s="51">
        <v>1.6408</v>
      </c>
      <c r="Z29" s="51">
        <v>1.4167000000000001</v>
      </c>
      <c r="AA29" s="51">
        <v>-16.820499999999999</v>
      </c>
      <c r="AB29" s="52">
        <v>-6.6151</v>
      </c>
      <c r="AC29" s="34"/>
    </row>
    <row r="30" ht="16.5">
      <c r="A30" s="34"/>
      <c r="B30" s="53">
        <v>45409</v>
      </c>
      <c r="C30" s="48">
        <f>SUM(E30:AB30)</f>
        <v>597.31150000000002</v>
      </c>
      <c r="D30" s="49"/>
      <c r="E30" s="71">
        <v>13.8162</v>
      </c>
      <c r="F30" s="51">
        <v>3.3105000000000002</v>
      </c>
      <c r="G30" s="51">
        <v>1.7672000000000001</v>
      </c>
      <c r="H30" s="51">
        <v>1.0048999999999999</v>
      </c>
      <c r="I30" s="51">
        <v>-2.0983999999999998</v>
      </c>
      <c r="J30" s="51">
        <v>-1.2847999999999999</v>
      </c>
      <c r="K30" s="51">
        <v>0.85140000000000005</v>
      </c>
      <c r="L30" s="51">
        <v>3.677</v>
      </c>
      <c r="M30" s="51">
        <v>2.2555000000000001</v>
      </c>
      <c r="N30" s="51">
        <v>30.337800000000001</v>
      </c>
      <c r="O30" s="51">
        <v>45.0139</v>
      </c>
      <c r="P30" s="51">
        <v>84.103700000000003</v>
      </c>
      <c r="Q30" s="51">
        <v>96.575000000000003</v>
      </c>
      <c r="R30" s="51">
        <v>87.476600000000005</v>
      </c>
      <c r="S30" s="51">
        <v>85.494200000000006</v>
      </c>
      <c r="T30" s="51">
        <v>80.633099999999999</v>
      </c>
      <c r="U30" s="51">
        <v>22.220300000000002</v>
      </c>
      <c r="V30" s="51">
        <v>25.799199999999999</v>
      </c>
      <c r="W30" s="51">
        <v>-0.68989999999999996</v>
      </c>
      <c r="X30" s="51">
        <v>-3.1629999999999998</v>
      </c>
      <c r="Y30" s="51">
        <v>-5.4217000000000004</v>
      </c>
      <c r="Z30" s="51">
        <v>9.9597999999999995</v>
      </c>
      <c r="AA30" s="51">
        <v>0.014200000000000001</v>
      </c>
      <c r="AB30" s="52">
        <v>15.658799999999999</v>
      </c>
      <c r="AC30" s="34"/>
    </row>
    <row r="31" ht="16.5">
      <c r="A31" s="34"/>
      <c r="B31" s="53">
        <v>45410</v>
      </c>
      <c r="C31" s="48">
        <f>SUM(E31:AB31)</f>
        <v>765.52160000000003</v>
      </c>
      <c r="D31" s="49"/>
      <c r="E31" s="71">
        <v>6.1317000000000004</v>
      </c>
      <c r="F31" s="51">
        <v>20.146799999999999</v>
      </c>
      <c r="G31" s="51">
        <v>42.308999999999997</v>
      </c>
      <c r="H31" s="51">
        <v>32.880699999999997</v>
      </c>
      <c r="I31" s="51">
        <v>1.0621</v>
      </c>
      <c r="J31" s="51">
        <v>-14.607799999999999</v>
      </c>
      <c r="K31" s="51">
        <v>0.70499999999999996</v>
      </c>
      <c r="L31" s="51">
        <v>68.566299999999998</v>
      </c>
      <c r="M31" s="51">
        <v>49.114800000000002</v>
      </c>
      <c r="N31" s="51">
        <v>52.914099999999998</v>
      </c>
      <c r="O31" s="51">
        <v>31.287299999999998</v>
      </c>
      <c r="P31" s="51">
        <v>74.553799999999995</v>
      </c>
      <c r="Q31" s="51">
        <v>78.705600000000004</v>
      </c>
      <c r="R31" s="51">
        <v>100.19759999999999</v>
      </c>
      <c r="S31" s="51">
        <v>93.781599999999997</v>
      </c>
      <c r="T31" s="51">
        <v>52.810200000000002</v>
      </c>
      <c r="U31" s="51">
        <v>35.879399999999997</v>
      </c>
      <c r="V31" s="51">
        <v>20.0624</v>
      </c>
      <c r="W31" s="51">
        <v>-5.1014999999999997</v>
      </c>
      <c r="X31" s="51">
        <v>4.1093999999999999</v>
      </c>
      <c r="Y31" s="51">
        <v>-0.9677</v>
      </c>
      <c r="Z31" s="51">
        <v>1.2955000000000001</v>
      </c>
      <c r="AA31" s="51">
        <v>13.643599999999999</v>
      </c>
      <c r="AB31" s="52">
        <v>6.0416999999999996</v>
      </c>
      <c r="AC31" s="34"/>
    </row>
    <row r="32" ht="16.5">
      <c r="A32" s="34"/>
      <c r="B32" s="53">
        <v>45411</v>
      </c>
      <c r="C32" s="48">
        <f>SUM(E32:AB32)</f>
        <v>139.95559999999995</v>
      </c>
      <c r="D32" s="49"/>
      <c r="E32" s="71">
        <v>-1.1348</v>
      </c>
      <c r="F32" s="51">
        <v>-2.8574000000000002</v>
      </c>
      <c r="G32" s="51">
        <v>0.67910000000000004</v>
      </c>
      <c r="H32" s="51">
        <v>-17.063300000000002</v>
      </c>
      <c r="I32" s="51">
        <v>-19.411999999999999</v>
      </c>
      <c r="J32" s="51">
        <v>-13.5672</v>
      </c>
      <c r="K32" s="51">
        <v>4.1022999999999996</v>
      </c>
      <c r="L32" s="51">
        <v>3.4144999999999999</v>
      </c>
      <c r="M32" s="51">
        <v>4.5709</v>
      </c>
      <c r="N32" s="51">
        <v>20.772200000000002</v>
      </c>
      <c r="O32" s="51">
        <v>17.519300000000001</v>
      </c>
      <c r="P32" s="51">
        <v>53.837499999999999</v>
      </c>
      <c r="Q32" s="51">
        <v>57.222999999999999</v>
      </c>
      <c r="R32" s="51">
        <v>35.947699999999998</v>
      </c>
      <c r="S32" s="51">
        <v>8.6919000000000004</v>
      </c>
      <c r="T32" s="51">
        <v>-2.073</v>
      </c>
      <c r="U32" s="51">
        <v>-6.0659000000000001</v>
      </c>
      <c r="V32" s="51">
        <v>-8.7750000000000004</v>
      </c>
      <c r="W32" s="51">
        <v>-14.1012</v>
      </c>
      <c r="X32" s="51">
        <v>11.6228</v>
      </c>
      <c r="Y32" s="51">
        <v>12.666600000000001</v>
      </c>
      <c r="Z32" s="51">
        <v>-1.0449999999999999</v>
      </c>
      <c r="AA32" s="51">
        <v>-2.0766</v>
      </c>
      <c r="AB32" s="52">
        <v>-2.9207999999999998</v>
      </c>
      <c r="AC32" s="34"/>
    </row>
    <row r="33" ht="16.5">
      <c r="A33" s="34"/>
      <c r="B33" s="53">
        <v>45412</v>
      </c>
      <c r="C33" s="48">
        <f>SUM(E33:AB33)</f>
        <v>2.4664000000000113</v>
      </c>
      <c r="D33" s="49"/>
      <c r="E33" s="71">
        <v>11.7562</v>
      </c>
      <c r="F33" s="51">
        <v>22.578399999999998</v>
      </c>
      <c r="G33" s="51">
        <v>7.9112</v>
      </c>
      <c r="H33" s="51">
        <v>5.6372999999999998</v>
      </c>
      <c r="I33" s="51">
        <v>-11.8607</v>
      </c>
      <c r="J33" s="51">
        <v>5.3315999999999999</v>
      </c>
      <c r="K33" s="51">
        <v>10.906499999999999</v>
      </c>
      <c r="L33" s="51">
        <v>29.836200000000002</v>
      </c>
      <c r="M33" s="51">
        <v>30.222999999999999</v>
      </c>
      <c r="N33" s="51">
        <v>96.0428</v>
      </c>
      <c r="O33" s="51">
        <v>-4.1675000000000004</v>
      </c>
      <c r="P33" s="51">
        <v>-16.510999999999999</v>
      </c>
      <c r="Q33" s="51">
        <v>-22.6525</v>
      </c>
      <c r="R33" s="51">
        <v>-52.662799999999997</v>
      </c>
      <c r="S33" s="51">
        <v>-2.9525999999999999</v>
      </c>
      <c r="T33" s="51">
        <v>-18.978999999999999</v>
      </c>
      <c r="U33" s="51">
        <v>-55.327800000000003</v>
      </c>
      <c r="V33" s="51">
        <v>-41.341099999999997</v>
      </c>
      <c r="W33" s="51">
        <v>-14.8575</v>
      </c>
      <c r="X33" s="51">
        <v>-6.9828000000000001</v>
      </c>
      <c r="Y33" s="51">
        <v>0.28799999999999998</v>
      </c>
      <c r="Z33" s="51">
        <v>22.495799999999999</v>
      </c>
      <c r="AA33" s="51">
        <v>3.7606999999999999</v>
      </c>
      <c r="AB33" s="52">
        <v>3.9940000000000002</v>
      </c>
      <c r="AC33" s="34"/>
    </row>
    <row r="34" ht="15.75">
      <c r="A34" s="34"/>
      <c r="B34" s="54"/>
      <c r="C34" s="55">
        <f>SUM(E34:AB34)</f>
        <v>0</v>
      </c>
      <c r="D34" s="56"/>
      <c r="E34" s="75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7"/>
      <c r="AC34" s="34"/>
    </row>
    <row r="35" ht="15.75">
      <c r="A35" s="34"/>
      <c r="B35" s="78" t="s">
        <v>46</v>
      </c>
      <c r="C35" s="78"/>
      <c r="D35" s="79">
        <f>SUM(C4:D34)</f>
        <v>2950.1088999999993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34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Setup r:id="rId1" paperSize="9" orientation="portrait"/>
</worksheet>
</file>

<file path=docProps/app.xml><?xml version="1.0" encoding="utf-8"?>
<Properties xmlns="http://schemas.openxmlformats.org/officeDocument/2006/extended-properties">
  <Application>DevExpress Office File API/22.2.6.0</Application>
  <AppVersion>22.2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Nikola Pangovski</cp:lastModifiedBy>
  <dcterms:created xsi:type="dcterms:W3CDTF">2022-09-21T09:10:51Z</dcterms:created>
  <dcterms:modified xsi:type="dcterms:W3CDTF">2024-06-12T11:03:34Z</dcterms:modified>
</cp:coreProperties>
</file>